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ФХД" sheetId="1" r:id="rId1"/>
    <sheet name="титульный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3" i="1" l="1"/>
  <c r="N34" i="1"/>
  <c r="N10" i="1"/>
  <c r="V10" i="1"/>
  <c r="AD16" i="1"/>
  <c r="V16" i="1"/>
  <c r="J10" i="1"/>
  <c r="J23" i="1"/>
  <c r="I10" i="1" l="1"/>
  <c r="I24" i="1" l="1"/>
  <c r="Y15" i="1"/>
  <c r="Q15" i="1"/>
  <c r="Q10" i="1" s="1"/>
  <c r="R35" i="1" l="1"/>
  <c r="Z35" i="1" s="1"/>
  <c r="R19" i="1"/>
  <c r="Z19" i="1" s="1"/>
  <c r="Z10" i="1" s="1"/>
  <c r="J34" i="1" l="1"/>
  <c r="R34" i="1" s="1"/>
  <c r="Z34" i="1" l="1"/>
  <c r="Z23" i="1" s="1"/>
  <c r="R23" i="1"/>
  <c r="R10" i="1" s="1"/>
  <c r="P10" i="1" s="1"/>
  <c r="X10" i="1" s="1"/>
  <c r="AD24" i="1"/>
  <c r="AD25" i="1"/>
  <c r="AD26" i="1"/>
  <c r="AD27" i="1"/>
  <c r="AD28" i="1"/>
  <c r="AD29" i="1"/>
  <c r="AD30" i="1"/>
  <c r="AD31" i="1"/>
  <c r="AD32" i="1"/>
  <c r="AD33" i="1"/>
  <c r="Y25" i="1"/>
  <c r="X25" i="1" s="1"/>
  <c r="Y26" i="1"/>
  <c r="Y27" i="1"/>
  <c r="Y28" i="1"/>
  <c r="Y30" i="1"/>
  <c r="X30" i="1" s="1"/>
  <c r="Y32" i="1"/>
  <c r="Y33" i="1"/>
  <c r="X33" i="1" s="1"/>
  <c r="Y35" i="1"/>
  <c r="Q25" i="1"/>
  <c r="P25" i="1" s="1"/>
  <c r="Q26" i="1"/>
  <c r="Q27" i="1"/>
  <c r="Q28" i="1"/>
  <c r="Q30" i="1"/>
  <c r="Q32" i="1"/>
  <c r="Q33" i="1"/>
  <c r="P33" i="1" s="1"/>
  <c r="Q35" i="1"/>
  <c r="V24" i="1"/>
  <c r="V25" i="1"/>
  <c r="V26" i="1"/>
  <c r="V27" i="1"/>
  <c r="V28" i="1"/>
  <c r="P28" i="1" s="1"/>
  <c r="V29" i="1"/>
  <c r="V30" i="1"/>
  <c r="V31" i="1"/>
  <c r="V32" i="1"/>
  <c r="P32" i="1" s="1"/>
  <c r="V33" i="1"/>
  <c r="AD35" i="1"/>
  <c r="AD10" i="1"/>
  <c r="X16" i="1" s="1"/>
  <c r="AE44" i="1"/>
  <c r="AD44" i="1" s="1"/>
  <c r="AE43" i="1"/>
  <c r="AD43" i="1" s="1"/>
  <c r="AE42" i="1"/>
  <c r="AD42" i="1"/>
  <c r="AC42" i="1" s="1"/>
  <c r="AE41" i="1"/>
  <c r="AD41" i="1" s="1"/>
  <c r="AE40" i="1"/>
  <c r="AD40" i="1" s="1"/>
  <c r="AE39" i="1"/>
  <c r="AD39" i="1"/>
  <c r="AC39" i="1" s="1"/>
  <c r="AE38" i="1"/>
  <c r="AD38" i="1" s="1"/>
  <c r="AE37" i="1"/>
  <c r="AD37" i="1" s="1"/>
  <c r="X36" i="1"/>
  <c r="X28" i="1"/>
  <c r="X27" i="1"/>
  <c r="X26" i="1"/>
  <c r="P36" i="1"/>
  <c r="P27" i="1"/>
  <c r="J24" i="1"/>
  <c r="H27" i="1"/>
  <c r="H28" i="1"/>
  <c r="H30" i="1"/>
  <c r="H32" i="1"/>
  <c r="H36" i="1"/>
  <c r="I34" i="1"/>
  <c r="I31" i="1"/>
  <c r="H31" i="1" s="1"/>
  <c r="I29" i="1"/>
  <c r="H29" i="1" s="1"/>
  <c r="H26" i="1"/>
  <c r="H25" i="1"/>
  <c r="H15" i="1"/>
  <c r="H16" i="1"/>
  <c r="H19" i="1"/>
  <c r="P19" i="1" s="1"/>
  <c r="X19" i="1" s="1"/>
  <c r="W10" i="1"/>
  <c r="AE10" i="1" s="1"/>
  <c r="U10" i="1"/>
  <c r="AC10" i="1" s="1"/>
  <c r="T10" i="1"/>
  <c r="AB10" i="1" s="1"/>
  <c r="J55" i="1"/>
  <c r="J56" i="1"/>
  <c r="I55" i="1"/>
  <c r="I56" i="1"/>
  <c r="G55" i="1"/>
  <c r="G56" i="1"/>
  <c r="H35" i="1" l="1"/>
  <c r="I23" i="1"/>
  <c r="Y34" i="1"/>
  <c r="H24" i="1"/>
  <c r="X32" i="1"/>
  <c r="P30" i="1"/>
  <c r="P26" i="1"/>
  <c r="X35" i="1"/>
  <c r="Y31" i="1"/>
  <c r="X31" i="1" s="1"/>
  <c r="Q31" i="1"/>
  <c r="P31" i="1" s="1"/>
  <c r="Q23" i="1"/>
  <c r="Q34" i="1"/>
  <c r="Y29" i="1"/>
  <c r="X29" i="1" s="1"/>
  <c r="Q29" i="1"/>
  <c r="P29" i="1" s="1"/>
  <c r="Y24" i="1"/>
  <c r="Q24" i="1"/>
  <c r="P24" i="1" s="1"/>
  <c r="H10" i="1"/>
  <c r="V35" i="1"/>
  <c r="P35" i="1" s="1"/>
  <c r="H33" i="1"/>
  <c r="P16" i="1"/>
  <c r="AC40" i="1"/>
  <c r="AB40" i="1" s="1"/>
  <c r="AC43" i="1"/>
  <c r="P15" i="1"/>
  <c r="Y10" i="1"/>
  <c r="X15" i="1" s="1"/>
  <c r="AC38" i="1"/>
  <c r="AC41" i="1"/>
  <c r="AB41" i="1" s="1"/>
  <c r="AC44" i="1"/>
  <c r="AC37" i="1"/>
  <c r="AB37" i="1" s="1"/>
  <c r="AB39" i="1"/>
  <c r="AB42" i="1"/>
  <c r="AA42" i="1"/>
  <c r="Y23" i="1" l="1"/>
  <c r="H23" i="1"/>
  <c r="V34" i="1"/>
  <c r="P34" i="1" s="1"/>
  <c r="AD34" i="1"/>
  <c r="X34" i="1" s="1"/>
  <c r="H34" i="1"/>
  <c r="G54" i="1" s="1"/>
  <c r="V23" i="1"/>
  <c r="P23" i="1" s="1"/>
  <c r="AD23" i="1"/>
  <c r="X24" i="1"/>
  <c r="AB43" i="1"/>
  <c r="AA40" i="1"/>
  <c r="Z42" i="1"/>
  <c r="Y42" i="1" s="1"/>
  <c r="AA39" i="1"/>
  <c r="AB44" i="1"/>
  <c r="AA44" i="1" s="1"/>
  <c r="AB38" i="1"/>
  <c r="AA37" i="1"/>
  <c r="Z37" i="1" s="1"/>
  <c r="AA41" i="1"/>
  <c r="Z41" i="1" s="1"/>
  <c r="X23" i="1" l="1"/>
  <c r="G57" i="1"/>
  <c r="G58" i="1" s="1"/>
  <c r="K54" i="1"/>
  <c r="K57" i="1" s="1"/>
  <c r="K58" i="1" s="1"/>
  <c r="I54" i="1"/>
  <c r="AA43" i="1"/>
  <c r="Z43" i="1" s="1"/>
  <c r="Z40" i="1"/>
  <c r="X42" i="1"/>
  <c r="AA38" i="1"/>
  <c r="Z38" i="1" s="1"/>
  <c r="Z39" i="1"/>
  <c r="Y39" i="1" s="1"/>
  <c r="Y41" i="1"/>
  <c r="Y37" i="1"/>
  <c r="Z44" i="1"/>
  <c r="M54" i="1" l="1"/>
  <c r="M57" i="1" s="1"/>
  <c r="M58" i="1" s="1"/>
  <c r="J54" i="1"/>
  <c r="I57" i="1"/>
  <c r="I58" i="1" s="1"/>
  <c r="Y43" i="1"/>
  <c r="Y40" i="1"/>
  <c r="Y38" i="1"/>
  <c r="X39" i="1"/>
  <c r="W39" i="1" s="1"/>
  <c r="Y44" i="1"/>
  <c r="W42" i="1"/>
  <c r="X37" i="1"/>
  <c r="X41" i="1"/>
  <c r="J57" i="1" l="1"/>
  <c r="J58" i="1" s="1"/>
  <c r="N54" i="1"/>
  <c r="N57" i="1" s="1"/>
  <c r="N58" i="1" s="1"/>
  <c r="X40" i="1"/>
  <c r="W40" i="1" s="1"/>
  <c r="X43" i="1"/>
  <c r="W43" i="1" s="1"/>
  <c r="V39" i="1"/>
  <c r="W37" i="1"/>
  <c r="V42" i="1"/>
  <c r="W41" i="1"/>
  <c r="X44" i="1"/>
  <c r="X38" i="1"/>
  <c r="V40" i="1" l="1"/>
  <c r="U40" i="1" s="1"/>
  <c r="V43" i="1"/>
  <c r="U43" i="1" s="1"/>
  <c r="W38" i="1"/>
  <c r="U42" i="1"/>
  <c r="V37" i="1"/>
  <c r="U39" i="1"/>
  <c r="W44" i="1"/>
  <c r="V41" i="1"/>
  <c r="T40" i="1" l="1"/>
  <c r="S40" i="1" s="1"/>
  <c r="T43" i="1"/>
  <c r="T39" i="1"/>
  <c r="U37" i="1"/>
  <c r="T42" i="1"/>
  <c r="V44" i="1"/>
  <c r="V38" i="1"/>
  <c r="U41" i="1"/>
  <c r="S43" i="1" l="1"/>
  <c r="S42" i="1"/>
  <c r="T41" i="1"/>
  <c r="R40" i="1"/>
  <c r="T37" i="1"/>
  <c r="U44" i="1"/>
  <c r="U38" i="1"/>
  <c r="S39" i="1"/>
  <c r="R43" i="1" l="1"/>
  <c r="S37" i="1"/>
  <c r="R37" i="1" s="1"/>
  <c r="T44" i="1"/>
  <c r="T38" i="1"/>
  <c r="S38" i="1" s="1"/>
  <c r="S41" i="1"/>
  <c r="R39" i="1"/>
  <c r="Q39" i="1" s="1"/>
  <c r="Q40" i="1"/>
  <c r="P40" i="1" s="1"/>
  <c r="R42" i="1"/>
  <c r="Q42" i="1" s="1"/>
  <c r="Q43" i="1" l="1"/>
  <c r="P42" i="1"/>
  <c r="O42" i="1" s="1"/>
  <c r="P39" i="1"/>
  <c r="R38" i="1"/>
  <c r="Q37" i="1"/>
  <c r="O40" i="1"/>
  <c r="Q38" i="1"/>
  <c r="O39" i="1"/>
  <c r="R41" i="1"/>
  <c r="S44" i="1"/>
  <c r="P43" i="1" l="1"/>
  <c r="P38" i="1"/>
  <c r="N39" i="1"/>
  <c r="N42" i="1"/>
  <c r="R44" i="1"/>
  <c r="P37" i="1"/>
  <c r="Q41" i="1"/>
  <c r="N40" i="1"/>
  <c r="O43" i="1" l="1"/>
  <c r="O37" i="1"/>
  <c r="N37" i="1" s="1"/>
  <c r="M40" i="1"/>
  <c r="M42" i="1"/>
  <c r="O38" i="1"/>
  <c r="M39" i="1"/>
  <c r="Q44" i="1"/>
  <c r="P41" i="1"/>
  <c r="N43" i="1" l="1"/>
  <c r="M37" i="1"/>
  <c r="N38" i="1"/>
  <c r="L37" i="1"/>
  <c r="P44" i="1"/>
  <c r="O41" i="1"/>
  <c r="L39" i="1"/>
  <c r="L42" i="1"/>
  <c r="L40" i="1"/>
  <c r="M43" i="1" l="1"/>
  <c r="K39" i="1"/>
  <c r="K40" i="1"/>
  <c r="J40" i="1" s="1"/>
  <c r="K42" i="1"/>
  <c r="K37" i="1"/>
  <c r="J37" i="1" s="1"/>
  <c r="N41" i="1"/>
  <c r="M38" i="1"/>
  <c r="O44" i="1"/>
  <c r="L43" i="1" l="1"/>
  <c r="K43" i="1" s="1"/>
  <c r="L38" i="1"/>
  <c r="M41" i="1"/>
  <c r="L41" i="1" s="1"/>
  <c r="I40" i="1"/>
  <c r="J39" i="1"/>
  <c r="I39" i="1" s="1"/>
  <c r="J42" i="1"/>
  <c r="I37" i="1"/>
  <c r="H37" i="1" s="1"/>
  <c r="H40" i="1"/>
  <c r="N44" i="1"/>
  <c r="M44" i="1" s="1"/>
  <c r="J43" i="1" l="1"/>
  <c r="I43" i="1" s="1"/>
  <c r="H43" i="1" s="1"/>
  <c r="L44" i="1"/>
  <c r="K44" i="1" s="1"/>
  <c r="H39" i="1"/>
  <c r="K41" i="1"/>
  <c r="I42" i="1"/>
  <c r="H42" i="1" s="1"/>
  <c r="K38" i="1"/>
  <c r="J41" i="1" l="1"/>
  <c r="J44" i="1"/>
  <c r="J38" i="1"/>
  <c r="I38" i="1" s="1"/>
  <c r="I44" i="1" l="1"/>
  <c r="H44" i="1" s="1"/>
  <c r="H38" i="1"/>
  <c r="I41" i="1"/>
  <c r="H41" i="1" s="1"/>
</calcChain>
</file>

<file path=xl/sharedStrings.xml><?xml version="1.0" encoding="utf-8"?>
<sst xmlns="http://schemas.openxmlformats.org/spreadsheetml/2006/main" count="326" uniqueCount="154">
  <si>
    <t>УТВЕРЖДАЮ</t>
  </si>
  <si>
    <t>(наименование должности лица, утверждающего документ)</t>
  </si>
  <si>
    <t>План финансово - хозяйственной деятельности</t>
  </si>
  <si>
    <t>КОДЫ</t>
  </si>
  <si>
    <t>Дата</t>
  </si>
  <si>
    <t>Наименование государственного бюджетного (автономного) учреждения (подразделения)</t>
  </si>
  <si>
    <t>по ОКПО</t>
  </si>
  <si>
    <t>Единица измерения: руб.</t>
  </si>
  <si>
    <t>по ОКЕИ</t>
  </si>
  <si>
    <t>Наименование органа, осуществляющего функции и полномочия учредителя</t>
  </si>
  <si>
    <t>Адрес фактического местонахождения государственного бюджетного учреждения (подразделения)</t>
  </si>
  <si>
    <t xml:space="preserve">I.  Сведения о деятельности государственного бюджетного учреждения </t>
  </si>
  <si>
    <t xml:space="preserve">1.1.. Свидетельство о внесении в реестр собственности Кемеровской  </t>
  </si>
  <si>
    <t xml:space="preserve">области:                                                      </t>
  </si>
  <si>
    <t xml:space="preserve">реестровый номер                                              </t>
  </si>
  <si>
    <t xml:space="preserve">дата присвоения реестрового номера                            </t>
  </si>
  <si>
    <t>1.2. Цели деятельности государственного бюджетного учреждения (подразделения):</t>
  </si>
  <si>
    <t>1.3. Виды деятельности государственного бюджетного учреждения (подразделения):</t>
  </si>
  <si>
    <t xml:space="preserve">Сведения о руководителе учреждения                           </t>
  </si>
  <si>
    <t xml:space="preserve">1.4. Ф.И.О. руководителя учреждения и занимаемая должность    </t>
  </si>
  <si>
    <t>1.5. Сведения о трудовом договоре, заключенном с руководителем учреждения:</t>
  </si>
  <si>
    <t xml:space="preserve">дата заключения договора                                      </t>
  </si>
  <si>
    <t xml:space="preserve">номер трудового договора                                      </t>
  </si>
  <si>
    <t xml:space="preserve">наименование органа государственной власти, заключившего трудовой договор        </t>
  </si>
  <si>
    <t>Срок действия трудового договора, заключенного  с руководителем учреждения</t>
  </si>
  <si>
    <t xml:space="preserve">      </t>
  </si>
  <si>
    <t>Наименование показателя</t>
  </si>
  <si>
    <t>2.1. Перечень государственных услуг (работ):</t>
  </si>
  <si>
    <t>2.2. Перечень государственных работ:</t>
  </si>
  <si>
    <t>2.3. Перечень услуг (работ), осуществляемых на платной основе:</t>
  </si>
  <si>
    <t>II. Показатели финансового состояния государственного учреждения</t>
  </si>
  <si>
    <t>(последнюю отчетную дату)</t>
  </si>
  <si>
    <t>Сумма, тыс.руб.</t>
  </si>
  <si>
    <t>Нефинансовые активы, всего:</t>
  </si>
  <si>
    <t>из них:                                                                                   недвижимое имущество, всего:</t>
  </si>
  <si>
    <t>в том числе:                                                                                остаточная стоимость</t>
  </si>
  <si>
    <t>Финансовые активы, всего: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</si>
  <si>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</si>
  <si>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</si>
  <si>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</si>
  <si>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</si>
  <si>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</t>
  </si>
  <si>
    <t>из них:                                                                                         долговые обязательства</t>
  </si>
  <si>
    <t>кредиторская задолженность:</t>
  </si>
  <si>
    <t>III. Показатели по поступлениям и выплатам государственного учреждения</t>
  </si>
  <si>
    <t>Код строки</t>
  </si>
  <si>
    <t>Код по бюджетной классификации РФ*</t>
  </si>
  <si>
    <t>Объем финансового обеспечения _очередной финансовый год , руб.(с точностью до двух знаков после запятой - 0,00)</t>
  </si>
  <si>
    <t>Объем финансового обеспечения на первый год планового периода, руб.(с точностью до двух знаков после запятой - 0,00)</t>
  </si>
  <si>
    <t>Объем финансового обеспечения на второй год планового периода, руб.(с точностью до двух знаков после запятой - 0,00)</t>
  </si>
  <si>
    <t>Всего</t>
  </si>
  <si>
    <t>в том числе</t>
  </si>
  <si>
    <t>субсидии на финансовое обеспечение выполнения государственного задания</t>
  </si>
  <si>
    <t>субсидии, предосталяемые в соответствии с абзацем вторым пункта 1 статьи 78.1 Бюджетного кодекса РФ(субсидии на иные цели)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</si>
  <si>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</si>
  <si>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</si>
  <si>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 платной основе и от иной приносящей доход деятельности</t>
  </si>
  <si>
    <t>субсидии, предосталяемые в соответствии с абзацем вторым пункта 1 статьи 78.1 Бюджетного кодекса РФ</t>
  </si>
  <si>
    <t>всего</t>
  </si>
  <si>
    <t>из них гранты</t>
  </si>
  <si>
    <t>Поступления от доходов, всего</t>
  </si>
  <si>
    <t>х</t>
  </si>
  <si>
    <t>доходы от оказания услуг, работ</t>
  </si>
  <si>
    <t>доходы от штрафов,пеней,иных сумм принудительного изъятия</t>
  </si>
  <si>
    <t>безвозмездные поступления от наднациональных организаций,правительств иностранных государств,международных финансовых организаций</t>
  </si>
  <si>
    <t xml:space="preserve">иные субсидии,предоставленные из бюджета </t>
  </si>
  <si>
    <t>прочие доходы</t>
  </si>
  <si>
    <t>доходы от операций с активами</t>
  </si>
  <si>
    <t>Выплаты по расходам, всего:</t>
  </si>
  <si>
    <t>в том числе на  выплаты  персоналу всего:</t>
  </si>
  <si>
    <t>из них оплата труда и начисления на выплаты по оплате труда</t>
  </si>
  <si>
    <t>социальные и иные выплаты населению, всего</t>
  </si>
  <si>
    <t>из них:</t>
  </si>
  <si>
    <t>уплату налогов,сборов и иных платежей, всего</t>
  </si>
  <si>
    <t>безвозмездные перечисления организациям</t>
  </si>
  <si>
    <t>прочие расходы (кроме расходов на закупку товаров,рабо, услуг)</t>
  </si>
  <si>
    <t>расходы на закупку товаров, работ,услуг, всего</t>
  </si>
  <si>
    <t>Поступление финансовых активов, всего:</t>
  </si>
  <si>
    <t>из них:                                     увеличение остатков средств</t>
  </si>
  <si>
    <t>прочие поступления</t>
  </si>
  <si>
    <t>Выбытие финансовых активов, всего</t>
  </si>
  <si>
    <t>из них:                                       уменьшение остатков средств</t>
  </si>
  <si>
    <t>прочие выбытия</t>
  </si>
  <si>
    <t xml:space="preserve">Остаток средств на начало года </t>
  </si>
  <si>
    <t xml:space="preserve">Остаток средств на конец года </t>
  </si>
  <si>
    <t>Примечание (в гр.3 по строкам 110-180 ,300-420 указываються КБК доходов "двадцатизначные"; по стр.210-280 указываються коды видов расходо(выплат) учреждения, по котрым принимаются или исполняются обязательства учреждения( по лицевому счету в ОФК)</t>
  </si>
  <si>
    <t>Показатели выплат по расходам на закупку товаров, работ,услуг учреждения</t>
  </si>
  <si>
    <t>Год начала закупки</t>
  </si>
  <si>
    <t>Сумма выплат по расходам на закупку товаров, работ и услуг, руб. ( с точностью до двух знаков после запятой -  0,00)</t>
  </si>
  <si>
    <t>всего на закупки</t>
  </si>
  <si>
    <t>в соответствии с Федеральным законом от 5 апреля 2013г. №44-ФЗ "О контрактной системе в сфере закупок товаров,работ,услуг для обеспечения государственных нужд"</t>
  </si>
  <si>
    <t>в соответствии с Федеральным законом от 18 июля 2011 г. №223-ФЗ "О закупках товаров,работ, услуг отдельными видами юридических лиц"</t>
  </si>
  <si>
    <t>Выплаты по расходам на закупку товаров, работ, услуг всего:</t>
  </si>
  <si>
    <t>0001</t>
  </si>
  <si>
    <t>в том числе:                                            на оплату контрактов заключенных до начала очередного финансового года :</t>
  </si>
  <si>
    <t>1001</t>
  </si>
  <si>
    <t>на закупку товаров работ, услуг по году начала закупки</t>
  </si>
  <si>
    <t>2001</t>
  </si>
  <si>
    <t>Сведения о средствах, поступающих во временное распоряжение учреждения</t>
  </si>
  <si>
    <t>(очередной финансовый год)</t>
  </si>
  <si>
    <t>Сумма, (руб., с точностью до двух знаков после запятой - 0,00)</t>
  </si>
  <si>
    <t>Остаток средств на начало года</t>
  </si>
  <si>
    <t>010</t>
  </si>
  <si>
    <t>Остаток средств на конец года</t>
  </si>
  <si>
    <t>020</t>
  </si>
  <si>
    <t>Поступление</t>
  </si>
  <si>
    <t>030</t>
  </si>
  <si>
    <t>Выбытие</t>
  </si>
  <si>
    <t>040</t>
  </si>
  <si>
    <t>Справочная информация</t>
  </si>
  <si>
    <t>Сумма, (тыс.руб., )</t>
  </si>
  <si>
    <t>Объем публичных обязательств, всего</t>
  </si>
  <si>
    <t>Объем бюджетных инвестиций( в части переданных полномочий государственного заказчика а соответствии с Бюджетным коднксом РФ), всего:</t>
  </si>
  <si>
    <t>Объем средств, поступивших во сременное распоряжение, всего:</t>
  </si>
  <si>
    <t>Управление образования Яшкинского муниципального района</t>
  </si>
  <si>
    <t xml:space="preserve">   -</t>
  </si>
  <si>
    <t xml:space="preserve">  -</t>
  </si>
  <si>
    <t>недвижимое имущество, всего:</t>
  </si>
  <si>
    <t>остаточная стоимость</t>
  </si>
  <si>
    <t>особо ценное движимое имущество, всего</t>
  </si>
  <si>
    <t>в том числе:</t>
  </si>
  <si>
    <t>в том числе: доходы от собственности</t>
  </si>
  <si>
    <t>субсидия на выполнение муниципального задания</t>
  </si>
  <si>
    <t>поступления от оказания учреждением услуг(выполнения работ) относящихся в соответствии с уставом к основным видам деятельности предоставление которых осуществляется на платной основе а также поступления от иной приносящей доход деятельности</t>
  </si>
  <si>
    <t>Организация питания обучающихся</t>
  </si>
  <si>
    <t>Главный бухгалтер</t>
  </si>
  <si>
    <t>ИНН / КПП                         / 424601001</t>
  </si>
  <si>
    <t>Фольгенова О.С.</t>
  </si>
  <si>
    <t>МУНИЦИПАЛЬНОЕ БЮДЖЕТНОЕ ДОШКОЛЬНОЕ ОБРАЗОВАТЕЛЬНОЕ УЧРЕЖДЕНИЕ "ЛЕНИНСКИЙ ДЕТСКИЙ САД ЯШКИНСКОГО МУНИЦИПАЛЬНОГО РАЙОНА"</t>
  </si>
  <si>
    <t>Российская Федерация, 652043, Кемеровская обл, Яшкинский р-н, п.Ленинский. Ул. Мирная, д.1</t>
  </si>
  <si>
    <t>42-42/010-42/105/015/2015-894/1</t>
  </si>
  <si>
    <t>10.08.2015г.</t>
  </si>
  <si>
    <t>Дошкольное образование (предшествующее начальному образованию)</t>
  </si>
  <si>
    <t>Асанова Татьяна Александровна Заведующая</t>
  </si>
  <si>
    <t>10.07.2006г.</t>
  </si>
  <si>
    <t>Управление образования администрации  Яшкинского муниципального района</t>
  </si>
  <si>
    <t>Создание условий для развития гарантированного гражданам Российской федерации права на получение общедоступного и  бесплатного дошкольного образования.</t>
  </si>
  <si>
    <t xml:space="preserve">При наличии лицензии на право ведения образовательной деятельности Бюджетное учреждение может оказывать платные дополнмтельные образовательные услуги :   1. Обучение по дополнительным образовательным программам. 2.преподавание специальных курсов и циклов дисциплин,репетиторство. 3.Создание различных студий,кружков,секций. 4.Консультирование педагогом-психологом, логопедом.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</si>
  <si>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 01.01.2018 г.</t>
  </si>
  <si>
    <t>на  2018г.</t>
  </si>
  <si>
    <t>Татаренко И.И.</t>
  </si>
  <si>
    <t>на  2018 г.</t>
  </si>
  <si>
    <t xml:space="preserve">на 2018 год  и на плановый период   2019 и   2020  годов </t>
  </si>
  <si>
    <t>Начальник Управления образования</t>
  </si>
  <si>
    <t>на 2018 г. очередной финансовый год</t>
  </si>
  <si>
    <t>на 2019г.       1-ый год планового периода</t>
  </si>
  <si>
    <t>на 2020г.       2-ой год планового периода</t>
  </si>
  <si>
    <t>на 2018г. очередной финансовый год</t>
  </si>
  <si>
    <t>Начальник планового отдела</t>
  </si>
  <si>
    <t>Селеткова М.П.</t>
  </si>
  <si>
    <t>"  29  "  декабря     2018 г.</t>
  </si>
  <si>
    <t xml:space="preserve">                                            " 29 "  декабря    2018г.</t>
  </si>
  <si>
    <t xml:space="preserve">                                             29.12.2018</t>
  </si>
  <si>
    <t>на  " 29 "   декабря  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</si>
</sst>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4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49" fontId="1" fillId="0" borderId="0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15" fillId="0" borderId="0" xfId="0" applyFont="1"/>
    <xf numFmtId="0" fontId="14" fillId="0" borderId="0" xfId="0" applyFont="1"/>
    <xf numFmtId="0" fontId="15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top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 wrapText="1"/>
    </xf>
    <xf numFmtId="43" fontId="5" fillId="0" borderId="16" xfId="1" applyFont="1" applyBorder="1" applyAlignment="1">
      <alignment horizontal="center" vertical="center"/>
    </xf>
    <xf numFmtId="43" fontId="19" fillId="0" borderId="16" xfId="1" applyFont="1" applyBorder="1" applyAlignment="1">
      <alignment horizontal="center" vertical="center"/>
    </xf>
    <xf numFmtId="43" fontId="20" fillId="0" borderId="16" xfId="1" applyFont="1" applyBorder="1" applyAlignment="1">
      <alignment horizontal="center" vertical="center"/>
    </xf>
    <xf numFmtId="43" fontId="21" fillId="0" borderId="16" xfId="1" applyFont="1" applyBorder="1" applyAlignment="1">
      <alignment horizontal="center" vertical="center"/>
    </xf>
    <xf numFmtId="43" fontId="6" fillId="0" borderId="16" xfId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43" fontId="22" fillId="0" borderId="16" xfId="1" applyFont="1" applyBorder="1" applyAlignment="1">
      <alignment horizontal="center" vertical="center"/>
    </xf>
    <xf numFmtId="164" fontId="17" fillId="0" borderId="16" xfId="1" applyNumberFormat="1" applyFont="1" applyBorder="1" applyAlignment="1">
      <alignment horizontal="center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164" fontId="22" fillId="0" borderId="16" xfId="1" applyNumberFormat="1" applyFont="1" applyBorder="1" applyAlignment="1">
      <alignment horizontal="center" vertical="center"/>
    </xf>
    <xf numFmtId="164" fontId="18" fillId="0" borderId="0" xfId="1" applyNumberFormat="1" applyFont="1"/>
    <xf numFmtId="43" fontId="22" fillId="0" borderId="16" xfId="1" applyFont="1" applyBorder="1" applyAlignment="1">
      <alignment vertical="center"/>
    </xf>
    <xf numFmtId="1" fontId="2" fillId="0" borderId="6" xfId="0" applyNumberFormat="1" applyFont="1" applyBorder="1" applyAlignment="1">
      <alignment vertical="top" wrapText="1"/>
    </xf>
    <xf numFmtId="43" fontId="6" fillId="0" borderId="16" xfId="1" applyFont="1" applyBorder="1" applyAlignment="1">
      <alignment horizontal="center" vertical="center"/>
    </xf>
    <xf numFmtId="43" fontId="21" fillId="0" borderId="16" xfId="1" applyFont="1" applyBorder="1" applyAlignment="1">
      <alignment horizontal="center" vertical="center"/>
    </xf>
    <xf numFmtId="43" fontId="19" fillId="0" borderId="16" xfId="1" applyFont="1" applyBorder="1" applyAlignment="1">
      <alignment horizontal="center" vertical="center"/>
    </xf>
    <xf numFmtId="43" fontId="20" fillId="0" borderId="16" xfId="1" applyFont="1" applyBorder="1" applyAlignment="1">
      <alignment horizontal="center" vertical="center"/>
    </xf>
    <xf numFmtId="0" fontId="0" fillId="0" borderId="15" xfId="0" applyBorder="1"/>
    <xf numFmtId="43" fontId="20" fillId="0" borderId="16" xfId="1" applyFont="1" applyBorder="1" applyAlignment="1">
      <alignment horizontal="center" vertical="center"/>
    </xf>
    <xf numFmtId="2" fontId="11" fillId="0" borderId="16" xfId="1" applyNumberFormat="1" applyFont="1" applyBorder="1" applyAlignment="1">
      <alignment horizontal="center" vertical="center"/>
    </xf>
    <xf numFmtId="2" fontId="1" fillId="0" borderId="16" xfId="1" applyNumberFormat="1" applyFont="1" applyBorder="1" applyAlignment="1">
      <alignment horizontal="center" vertical="center"/>
    </xf>
    <xf numFmtId="43" fontId="11" fillId="0" borderId="16" xfId="1" applyFont="1" applyBorder="1" applyAlignment="1">
      <alignment horizontal="center" vertical="center"/>
    </xf>
    <xf numFmtId="43" fontId="1" fillId="0" borderId="16" xfId="1" applyFont="1" applyBorder="1" applyAlignment="1">
      <alignment horizontal="center" vertical="center"/>
    </xf>
    <xf numFmtId="43" fontId="19" fillId="0" borderId="16" xfId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1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2" fontId="1" fillId="0" borderId="16" xfId="1" applyNumberFormat="1" applyFont="1" applyBorder="1" applyAlignment="1">
      <alignment horizontal="center" vertical="center" wrapText="1"/>
    </xf>
    <xf numFmtId="2" fontId="11" fillId="0" borderId="16" xfId="1" applyNumberFormat="1" applyFont="1" applyBorder="1" applyAlignment="1">
      <alignment horizontal="center" vertical="center"/>
    </xf>
    <xf numFmtId="164" fontId="17" fillId="0" borderId="16" xfId="1" applyNumberFormat="1" applyFont="1" applyBorder="1" applyAlignment="1">
      <alignment horizontal="center" vertical="center" wrapText="1"/>
    </xf>
    <xf numFmtId="43" fontId="5" fillId="0" borderId="16" xfId="1" applyFont="1" applyBorder="1" applyAlignment="1">
      <alignment horizontal="center" vertical="center" wrapText="1"/>
    </xf>
    <xf numFmtId="43" fontId="22" fillId="0" borderId="16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43" fontId="1" fillId="0" borderId="16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43" fontId="6" fillId="0" borderId="16" xfId="1" applyFont="1" applyBorder="1" applyAlignment="1">
      <alignment horizontal="center" vertical="center"/>
    </xf>
    <xf numFmtId="43" fontId="21" fillId="0" borderId="16" xfId="1" applyFont="1" applyBorder="1" applyAlignment="1">
      <alignment horizontal="center" vertical="center"/>
    </xf>
    <xf numFmtId="43" fontId="19" fillId="0" borderId="16" xfId="1" applyFont="1" applyBorder="1" applyAlignment="1">
      <alignment horizontal="center" vertical="center"/>
    </xf>
    <xf numFmtId="43" fontId="20" fillId="0" borderId="16" xfId="1" applyFont="1" applyBorder="1" applyAlignment="1">
      <alignment horizontal="center" vertical="center"/>
    </xf>
    <xf numFmtId="43" fontId="17" fillId="0" borderId="16" xfId="1" applyFont="1" applyBorder="1" applyAlignment="1">
      <alignment horizontal="center" vertical="center"/>
    </xf>
    <xf numFmtId="43" fontId="23" fillId="0" borderId="16" xfId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top" wrapText="1"/>
    </xf>
    <xf numFmtId="0" fontId="2" fillId="0" borderId="16" xfId="0" applyFont="1" applyBorder="1"/>
    <xf numFmtId="0" fontId="6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43" fontId="19" fillId="0" borderId="17" xfId="1" applyFont="1" applyBorder="1" applyAlignment="1">
      <alignment horizontal="center" vertical="center"/>
    </xf>
    <xf numFmtId="43" fontId="19" fillId="0" borderId="18" xfId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0" fontId="15" fillId="0" borderId="16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/>
    <xf numFmtId="0" fontId="15" fillId="0" borderId="16" xfId="0" applyFont="1" applyBorder="1" applyAlignment="1">
      <alignment horizontal="center" vertical="top"/>
    </xf>
    <xf numFmtId="0" fontId="15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 vertical="top" wrapText="1"/>
    </xf>
    <xf numFmtId="14" fontId="5" fillId="0" borderId="3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14" fontId="1" fillId="2" borderId="12" xfId="0" applyNumberFormat="1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1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43" fontId="4" fillId="0" borderId="7" xfId="1" applyFont="1" applyBorder="1" applyAlignment="1">
      <alignment vertical="top" wrapText="1"/>
    </xf>
    <xf numFmtId="43" fontId="4" fillId="0" borderId="2" xfId="1" applyFont="1" applyBorder="1" applyAlignment="1">
      <alignment vertical="top" wrapText="1"/>
    </xf>
    <xf numFmtId="43" fontId="4" fillId="0" borderId="8" xfId="1" applyFont="1" applyBorder="1" applyAlignment="1">
      <alignment vertical="top" wrapText="1"/>
    </xf>
    <xf numFmtId="43" fontId="4" fillId="0" borderId="10" xfId="1" applyFont="1" applyBorder="1" applyAlignment="1">
      <alignment vertical="top" wrapText="1"/>
    </xf>
    <xf numFmtId="43" fontId="4" fillId="0" borderId="1" xfId="1" applyFont="1" applyBorder="1" applyAlignment="1">
      <alignment vertical="top" wrapText="1"/>
    </xf>
    <xf numFmtId="43" fontId="4" fillId="0" borderId="11" xfId="1" applyFont="1" applyBorder="1" applyAlignment="1">
      <alignment vertical="top" wrapText="1"/>
    </xf>
    <xf numFmtId="43" fontId="1" fillId="0" borderId="12" xfId="1" applyFont="1" applyBorder="1" applyAlignment="1">
      <alignment vertical="top" wrapText="1"/>
    </xf>
    <xf numFmtId="43" fontId="1" fillId="0" borderId="13" xfId="1" applyFont="1" applyBorder="1" applyAlignment="1">
      <alignment vertical="top" wrapText="1"/>
    </xf>
    <xf numFmtId="43" fontId="1" fillId="0" borderId="14" xfId="1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4"/>
  <sheetViews>
    <sheetView tabSelected="1" topLeftCell="D55" workbookViewId="0">
      <selection activeCell="A46" sqref="A46:Q82"/>
    </sheetView>
  </sheetViews>
  <sheetFormatPr defaultRowHeight="15" x14ac:dyDescent="0.25"/>
  <cols>
    <col min="4" max="4" width="2.140625" customWidth="1"/>
    <col min="7" max="7" width="1.5703125" customWidth="1"/>
    <col min="8" max="9" width="15.5703125" customWidth="1"/>
    <col min="10" max="10" width="14.42578125" bestFit="1" customWidth="1"/>
    <col min="11" max="11" width="3.85546875" customWidth="1"/>
    <col min="12" max="12" width="12" customWidth="1"/>
    <col min="13" max="13" width="15.42578125" customWidth="1"/>
    <col min="14" max="14" width="15.7109375" bestFit="1" customWidth="1"/>
    <col min="15" max="15" width="6.140625" customWidth="1"/>
    <col min="16" max="17" width="14.42578125" customWidth="1"/>
    <col min="18" max="18" width="11.5703125" customWidth="1"/>
    <col min="19" max="19" width="9.140625" hidden="1" customWidth="1"/>
    <col min="20" max="20" width="6.85546875" customWidth="1"/>
    <col min="21" max="21" width="5.7109375" customWidth="1"/>
    <col min="22" max="22" width="12.85546875" customWidth="1"/>
    <col min="23" max="23" width="9.28515625" bestFit="1" customWidth="1"/>
    <col min="24" max="25" width="15" customWidth="1"/>
    <col min="26" max="26" width="11.28515625" customWidth="1"/>
    <col min="27" max="27" width="2.42578125" hidden="1" customWidth="1"/>
    <col min="28" max="28" width="5.85546875" customWidth="1"/>
    <col min="29" max="29" width="6.28515625" customWidth="1"/>
    <col min="30" max="30" width="14.5703125" customWidth="1"/>
    <col min="31" max="31" width="6.5703125" customWidth="1"/>
  </cols>
  <sheetData>
    <row r="1" spans="1:31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31" x14ac:dyDescent="0.25">
      <c r="A2" s="141" t="s">
        <v>44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31" x14ac:dyDescent="0.25">
      <c r="A3" s="141" t="s">
        <v>139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3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31" s="33" customFormat="1" ht="50.25" customHeight="1" x14ac:dyDescent="0.2">
      <c r="A5" s="137" t="s">
        <v>26</v>
      </c>
      <c r="B5" s="137"/>
      <c r="C5" s="137"/>
      <c r="D5" s="137"/>
      <c r="E5" s="137" t="s">
        <v>45</v>
      </c>
      <c r="F5" s="125" t="s">
        <v>46</v>
      </c>
      <c r="G5" s="125"/>
      <c r="H5" s="125" t="s">
        <v>47</v>
      </c>
      <c r="I5" s="138"/>
      <c r="J5" s="138"/>
      <c r="K5" s="138"/>
      <c r="L5" s="138"/>
      <c r="M5" s="138"/>
      <c r="N5" s="138"/>
      <c r="O5" s="138"/>
      <c r="P5" s="125" t="s">
        <v>48</v>
      </c>
      <c r="Q5" s="138"/>
      <c r="R5" s="138"/>
      <c r="S5" s="138"/>
      <c r="T5" s="138"/>
      <c r="U5" s="138"/>
      <c r="V5" s="138"/>
      <c r="W5" s="138"/>
      <c r="X5" s="125" t="s">
        <v>49</v>
      </c>
      <c r="Y5" s="138"/>
      <c r="Z5" s="138"/>
      <c r="AA5" s="138"/>
      <c r="AB5" s="138"/>
      <c r="AC5" s="138"/>
      <c r="AD5" s="138"/>
      <c r="AE5" s="138"/>
    </row>
    <row r="6" spans="1:31" s="33" customFormat="1" ht="18.75" customHeight="1" x14ac:dyDescent="0.2">
      <c r="A6" s="137"/>
      <c r="B6" s="137"/>
      <c r="C6" s="137"/>
      <c r="D6" s="137"/>
      <c r="E6" s="137"/>
      <c r="F6" s="125"/>
      <c r="G6" s="125"/>
      <c r="H6" s="139" t="s">
        <v>50</v>
      </c>
      <c r="I6" s="140" t="s">
        <v>51</v>
      </c>
      <c r="J6" s="140"/>
      <c r="K6" s="140"/>
      <c r="L6" s="140"/>
      <c r="M6" s="140"/>
      <c r="N6" s="140"/>
      <c r="O6" s="140"/>
      <c r="P6" s="139" t="s">
        <v>50</v>
      </c>
      <c r="Q6" s="140" t="s">
        <v>51</v>
      </c>
      <c r="R6" s="140"/>
      <c r="S6" s="140"/>
      <c r="T6" s="140"/>
      <c r="U6" s="140"/>
      <c r="V6" s="140"/>
      <c r="W6" s="140"/>
      <c r="X6" s="139" t="s">
        <v>50</v>
      </c>
      <c r="Y6" s="140" t="s">
        <v>51</v>
      </c>
      <c r="Z6" s="140"/>
      <c r="AA6" s="140"/>
      <c r="AB6" s="140"/>
      <c r="AC6" s="140"/>
      <c r="AD6" s="140"/>
      <c r="AE6" s="140"/>
    </row>
    <row r="7" spans="1:31" s="33" customFormat="1" ht="50.25" customHeight="1" x14ac:dyDescent="0.2">
      <c r="A7" s="137"/>
      <c r="B7" s="137"/>
      <c r="C7" s="137"/>
      <c r="D7" s="137"/>
      <c r="E7" s="137"/>
      <c r="F7" s="125"/>
      <c r="G7" s="125"/>
      <c r="H7" s="139"/>
      <c r="I7" s="135" t="s">
        <v>52</v>
      </c>
      <c r="J7" s="137" t="s">
        <v>53</v>
      </c>
      <c r="K7" s="136"/>
      <c r="L7" s="135" t="s">
        <v>54</v>
      </c>
      <c r="M7" s="135" t="s">
        <v>55</v>
      </c>
      <c r="N7" s="134" t="s">
        <v>56</v>
      </c>
      <c r="O7" s="134"/>
      <c r="P7" s="139"/>
      <c r="Q7" s="135" t="s">
        <v>52</v>
      </c>
      <c r="R7" s="137" t="s">
        <v>57</v>
      </c>
      <c r="S7" s="136"/>
      <c r="T7" s="135" t="s">
        <v>54</v>
      </c>
      <c r="U7" s="135" t="s">
        <v>55</v>
      </c>
      <c r="V7" s="134" t="s">
        <v>56</v>
      </c>
      <c r="W7" s="134"/>
      <c r="X7" s="139"/>
      <c r="Y7" s="135" t="s">
        <v>52</v>
      </c>
      <c r="Z7" s="137" t="s">
        <v>57</v>
      </c>
      <c r="AA7" s="136"/>
      <c r="AB7" s="135" t="s">
        <v>54</v>
      </c>
      <c r="AC7" s="135" t="s">
        <v>55</v>
      </c>
      <c r="AD7" s="134" t="s">
        <v>56</v>
      </c>
      <c r="AE7" s="134"/>
    </row>
    <row r="8" spans="1:31" s="33" customFormat="1" ht="50.25" customHeight="1" x14ac:dyDescent="0.2">
      <c r="A8" s="137"/>
      <c r="B8" s="137"/>
      <c r="C8" s="137"/>
      <c r="D8" s="137"/>
      <c r="E8" s="137"/>
      <c r="F8" s="125"/>
      <c r="G8" s="125"/>
      <c r="H8" s="139"/>
      <c r="I8" s="136"/>
      <c r="J8" s="136"/>
      <c r="K8" s="136"/>
      <c r="L8" s="136"/>
      <c r="M8" s="135"/>
      <c r="N8" s="35" t="s">
        <v>58</v>
      </c>
      <c r="O8" s="35" t="s">
        <v>59</v>
      </c>
      <c r="P8" s="139"/>
      <c r="Q8" s="136"/>
      <c r="R8" s="136"/>
      <c r="S8" s="136"/>
      <c r="T8" s="136"/>
      <c r="U8" s="135"/>
      <c r="V8" s="35" t="s">
        <v>58</v>
      </c>
      <c r="W8" s="35" t="s">
        <v>59</v>
      </c>
      <c r="X8" s="139"/>
      <c r="Y8" s="136"/>
      <c r="Z8" s="136"/>
      <c r="AA8" s="136"/>
      <c r="AB8" s="136"/>
      <c r="AC8" s="135"/>
      <c r="AD8" s="35" t="s">
        <v>58</v>
      </c>
      <c r="AE8" s="35" t="s">
        <v>59</v>
      </c>
    </row>
    <row r="9" spans="1:31" x14ac:dyDescent="0.25">
      <c r="A9" s="109">
        <v>1</v>
      </c>
      <c r="B9" s="109"/>
      <c r="C9" s="109"/>
      <c r="D9" s="109"/>
      <c r="E9" s="36">
        <v>2</v>
      </c>
      <c r="F9" s="131">
        <v>3</v>
      </c>
      <c r="G9" s="132"/>
      <c r="H9" s="37">
        <v>4</v>
      </c>
      <c r="I9" s="38">
        <v>5</v>
      </c>
      <c r="J9" s="133">
        <v>6</v>
      </c>
      <c r="K9" s="133"/>
      <c r="L9" s="38">
        <v>7</v>
      </c>
      <c r="M9" s="39">
        <v>8</v>
      </c>
      <c r="N9" s="38">
        <v>9</v>
      </c>
      <c r="O9" s="38">
        <v>10</v>
      </c>
      <c r="P9" s="37">
        <v>4</v>
      </c>
      <c r="Q9" s="38">
        <v>5</v>
      </c>
      <c r="R9" s="133">
        <v>6</v>
      </c>
      <c r="S9" s="133"/>
      <c r="T9" s="38">
        <v>7</v>
      </c>
      <c r="U9" s="39">
        <v>8</v>
      </c>
      <c r="V9" s="38">
        <v>9</v>
      </c>
      <c r="W9" s="38">
        <v>10</v>
      </c>
      <c r="X9" s="37">
        <v>4</v>
      </c>
      <c r="Y9" s="38">
        <v>5</v>
      </c>
      <c r="Z9" s="133">
        <v>6</v>
      </c>
      <c r="AA9" s="133"/>
      <c r="AB9" s="38">
        <v>7</v>
      </c>
      <c r="AC9" s="39">
        <v>8</v>
      </c>
      <c r="AD9" s="38">
        <v>9</v>
      </c>
      <c r="AE9" s="38">
        <v>10</v>
      </c>
    </row>
    <row r="10" spans="1:31" s="34" customFormat="1" x14ac:dyDescent="0.25">
      <c r="A10" s="116" t="s">
        <v>60</v>
      </c>
      <c r="B10" s="116"/>
      <c r="C10" s="116"/>
      <c r="D10" s="116"/>
      <c r="E10" s="40">
        <v>100</v>
      </c>
      <c r="F10" s="101" t="s">
        <v>61</v>
      </c>
      <c r="G10" s="101"/>
      <c r="H10" s="46">
        <f>I10+J10+L10+M10+N10+O10</f>
        <v>4973566.4099999992</v>
      </c>
      <c r="I10" s="47">
        <f>I15</f>
        <v>4729851.6399999997</v>
      </c>
      <c r="J10" s="121">
        <f>J19</f>
        <v>19000</v>
      </c>
      <c r="K10" s="122"/>
      <c r="L10" s="46">
        <v>0</v>
      </c>
      <c r="M10" s="47">
        <v>0</v>
      </c>
      <c r="N10" s="47">
        <f>N16</f>
        <v>224714.77</v>
      </c>
      <c r="O10" s="47">
        <v>0</v>
      </c>
      <c r="P10" s="46">
        <f>Q10+R10+T10+U10+V10</f>
        <v>4973566.4099999992</v>
      </c>
      <c r="Q10" s="47">
        <f>Q15</f>
        <v>4729851.6399999997</v>
      </c>
      <c r="R10" s="121">
        <f>R23</f>
        <v>19000</v>
      </c>
      <c r="S10" s="122"/>
      <c r="T10" s="46">
        <f t="shared" ref="T10:Y10" si="0">L10</f>
        <v>0</v>
      </c>
      <c r="U10" s="47">
        <f t="shared" si="0"/>
        <v>0</v>
      </c>
      <c r="V10" s="47">
        <f>V16</f>
        <v>224714.77</v>
      </c>
      <c r="W10" s="47">
        <f t="shared" si="0"/>
        <v>0</v>
      </c>
      <c r="X10" s="46">
        <f>P10</f>
        <v>4973566.4099999992</v>
      </c>
      <c r="Y10" s="47">
        <f t="shared" si="0"/>
        <v>4729851.6399999997</v>
      </c>
      <c r="Z10" s="121">
        <f>Z19</f>
        <v>19000</v>
      </c>
      <c r="AA10" s="122"/>
      <c r="AB10" s="46">
        <f>T10</f>
        <v>0</v>
      </c>
      <c r="AC10" s="47">
        <f>U10</f>
        <v>0</v>
      </c>
      <c r="AD10" s="47">
        <f>V10</f>
        <v>224714.77</v>
      </c>
      <c r="AE10" s="47">
        <f>W10</f>
        <v>0</v>
      </c>
    </row>
    <row r="11" spans="1:31" x14ac:dyDescent="0.25">
      <c r="A11" s="115" t="s">
        <v>121</v>
      </c>
      <c r="B11" s="115"/>
      <c r="C11" s="115"/>
      <c r="D11" s="115"/>
      <c r="E11" s="41">
        <v>110</v>
      </c>
      <c r="F11" s="109"/>
      <c r="G11" s="109"/>
      <c r="H11" s="46"/>
      <c r="I11" s="48" t="s">
        <v>61</v>
      </c>
      <c r="J11" s="119" t="s">
        <v>61</v>
      </c>
      <c r="K11" s="120"/>
      <c r="L11" s="49" t="s">
        <v>61</v>
      </c>
      <c r="M11" s="48" t="s">
        <v>61</v>
      </c>
      <c r="N11" s="48"/>
      <c r="O11" s="48" t="s">
        <v>61</v>
      </c>
      <c r="P11" s="49"/>
      <c r="Q11" s="48" t="s">
        <v>61</v>
      </c>
      <c r="R11" s="119" t="s">
        <v>61</v>
      </c>
      <c r="S11" s="120"/>
      <c r="T11" s="49" t="s">
        <v>61</v>
      </c>
      <c r="U11" s="48" t="s">
        <v>61</v>
      </c>
      <c r="V11" s="48"/>
      <c r="W11" s="48" t="s">
        <v>61</v>
      </c>
      <c r="X11" s="49"/>
      <c r="Y11" s="48" t="s">
        <v>61</v>
      </c>
      <c r="Z11" s="119" t="s">
        <v>61</v>
      </c>
      <c r="AA11" s="120"/>
      <c r="AB11" s="49" t="s">
        <v>61</v>
      </c>
      <c r="AC11" s="48" t="s">
        <v>61</v>
      </c>
      <c r="AD11" s="48"/>
      <c r="AE11" s="48" t="s">
        <v>61</v>
      </c>
    </row>
    <row r="12" spans="1:31" x14ac:dyDescent="0.25">
      <c r="A12" s="115"/>
      <c r="B12" s="115"/>
      <c r="C12" s="115"/>
      <c r="D12" s="115"/>
      <c r="E12" s="41"/>
      <c r="F12" s="109"/>
      <c r="G12" s="109"/>
      <c r="H12" s="46"/>
      <c r="I12" s="48"/>
      <c r="J12" s="119"/>
      <c r="K12" s="120"/>
      <c r="L12" s="49"/>
      <c r="M12" s="48"/>
      <c r="N12" s="48"/>
      <c r="O12" s="48"/>
      <c r="P12" s="49"/>
      <c r="Q12" s="48"/>
      <c r="R12" s="119"/>
      <c r="S12" s="120"/>
      <c r="T12" s="49"/>
      <c r="U12" s="48"/>
      <c r="V12" s="48"/>
      <c r="W12" s="48"/>
      <c r="X12" s="49"/>
      <c r="Y12" s="48"/>
      <c r="Z12" s="119"/>
      <c r="AA12" s="120"/>
      <c r="AB12" s="49"/>
      <c r="AC12" s="48"/>
      <c r="AD12" s="48"/>
      <c r="AE12" s="48"/>
    </row>
    <row r="13" spans="1:31" x14ac:dyDescent="0.25">
      <c r="A13" s="115" t="s">
        <v>62</v>
      </c>
      <c r="B13" s="115"/>
      <c r="C13" s="115"/>
      <c r="D13" s="115"/>
      <c r="E13" s="41">
        <v>120</v>
      </c>
      <c r="F13" s="109"/>
      <c r="G13" s="109"/>
      <c r="H13" s="46"/>
      <c r="I13" s="48"/>
      <c r="J13" s="119" t="s">
        <v>61</v>
      </c>
      <c r="K13" s="120"/>
      <c r="L13" s="49" t="s">
        <v>61</v>
      </c>
      <c r="M13" s="48"/>
      <c r="N13" s="48"/>
      <c r="O13" s="48"/>
      <c r="P13" s="49"/>
      <c r="Q13" s="48"/>
      <c r="R13" s="119" t="s">
        <v>61</v>
      </c>
      <c r="S13" s="120"/>
      <c r="T13" s="49" t="s">
        <v>61</v>
      </c>
      <c r="U13" s="48"/>
      <c r="V13" s="48"/>
      <c r="W13" s="48"/>
      <c r="X13" s="49"/>
      <c r="Y13" s="48"/>
      <c r="Z13" s="119" t="s">
        <v>61</v>
      </c>
      <c r="AA13" s="120"/>
      <c r="AB13" s="49" t="s">
        <v>61</v>
      </c>
      <c r="AC13" s="48"/>
      <c r="AD13" s="48"/>
      <c r="AE13" s="48"/>
    </row>
    <row r="14" spans="1:31" x14ac:dyDescent="0.25">
      <c r="A14" s="115" t="s">
        <v>51</v>
      </c>
      <c r="B14" s="115"/>
      <c r="C14" s="115"/>
      <c r="D14" s="115"/>
      <c r="E14" s="41"/>
      <c r="F14" s="109"/>
      <c r="G14" s="109"/>
      <c r="H14" s="46"/>
      <c r="I14" s="48"/>
      <c r="J14" s="119" t="s">
        <v>61</v>
      </c>
      <c r="K14" s="120"/>
      <c r="L14" s="49" t="s">
        <v>61</v>
      </c>
      <c r="M14" s="48"/>
      <c r="N14" s="48"/>
      <c r="O14" s="48"/>
      <c r="P14" s="49"/>
      <c r="Q14" s="48"/>
      <c r="R14" s="119" t="s">
        <v>61</v>
      </c>
      <c r="S14" s="120"/>
      <c r="T14" s="49" t="s">
        <v>61</v>
      </c>
      <c r="U14" s="48"/>
      <c r="V14" s="48"/>
      <c r="W14" s="48"/>
      <c r="X14" s="49"/>
      <c r="Y14" s="48"/>
      <c r="Z14" s="119" t="s">
        <v>61</v>
      </c>
      <c r="AA14" s="120"/>
      <c r="AB14" s="49" t="s">
        <v>61</v>
      </c>
      <c r="AC14" s="48"/>
      <c r="AD14" s="48"/>
      <c r="AE14" s="48"/>
    </row>
    <row r="15" spans="1:31" ht="28.5" customHeight="1" x14ac:dyDescent="0.25">
      <c r="A15" s="115" t="s">
        <v>122</v>
      </c>
      <c r="B15" s="115"/>
      <c r="C15" s="115"/>
      <c r="D15" s="115"/>
      <c r="E15" s="41"/>
      <c r="F15" s="109">
        <v>180</v>
      </c>
      <c r="G15" s="109"/>
      <c r="H15" s="46">
        <f>I15</f>
        <v>4729851.6399999997</v>
      </c>
      <c r="I15" s="68">
        <v>4729851.6399999997</v>
      </c>
      <c r="J15" s="119" t="s">
        <v>61</v>
      </c>
      <c r="K15" s="120"/>
      <c r="L15" s="49" t="s">
        <v>61</v>
      </c>
      <c r="M15" s="48" t="s">
        <v>61</v>
      </c>
      <c r="N15" s="66" t="s">
        <v>61</v>
      </c>
      <c r="O15" s="48" t="s">
        <v>61</v>
      </c>
      <c r="P15" s="48">
        <f>Q15</f>
        <v>4729851.6399999997</v>
      </c>
      <c r="Q15" s="70">
        <f>I15</f>
        <v>4729851.6399999997</v>
      </c>
      <c r="R15" s="119" t="s">
        <v>61</v>
      </c>
      <c r="S15" s="120"/>
      <c r="T15" s="49" t="s">
        <v>61</v>
      </c>
      <c r="U15" s="48" t="s">
        <v>61</v>
      </c>
      <c r="V15" s="48"/>
      <c r="W15" s="48" t="s">
        <v>61</v>
      </c>
      <c r="X15" s="48">
        <f>Y15</f>
        <v>4729851.6399999997</v>
      </c>
      <c r="Y15" s="70">
        <f>I15</f>
        <v>4729851.6399999997</v>
      </c>
      <c r="Z15" s="119" t="s">
        <v>61</v>
      </c>
      <c r="AA15" s="120"/>
      <c r="AB15" s="49" t="s">
        <v>61</v>
      </c>
      <c r="AC15" s="48" t="s">
        <v>61</v>
      </c>
      <c r="AD15" s="48"/>
      <c r="AE15" s="48" t="s">
        <v>61</v>
      </c>
    </row>
    <row r="16" spans="1:31" ht="78" customHeight="1" x14ac:dyDescent="0.25">
      <c r="A16" s="115" t="s">
        <v>123</v>
      </c>
      <c r="B16" s="115"/>
      <c r="C16" s="115"/>
      <c r="D16" s="115"/>
      <c r="E16" s="41"/>
      <c r="F16" s="109">
        <v>130</v>
      </c>
      <c r="G16" s="109"/>
      <c r="H16" s="46">
        <f>N16</f>
        <v>224714.77</v>
      </c>
      <c r="I16" s="48" t="s">
        <v>61</v>
      </c>
      <c r="J16" s="119" t="s">
        <v>61</v>
      </c>
      <c r="K16" s="120"/>
      <c r="L16" s="49" t="s">
        <v>61</v>
      </c>
      <c r="M16" s="48" t="s">
        <v>61</v>
      </c>
      <c r="N16" s="68">
        <v>224714.77</v>
      </c>
      <c r="O16" s="48" t="s">
        <v>61</v>
      </c>
      <c r="P16" s="49">
        <f>V16</f>
        <v>224714.77</v>
      </c>
      <c r="Q16" s="48" t="s">
        <v>61</v>
      </c>
      <c r="R16" s="119" t="s">
        <v>61</v>
      </c>
      <c r="S16" s="120"/>
      <c r="T16" s="49" t="s">
        <v>61</v>
      </c>
      <c r="U16" s="48" t="s">
        <v>61</v>
      </c>
      <c r="V16" s="48">
        <f>N16</f>
        <v>224714.77</v>
      </c>
      <c r="W16" s="48" t="s">
        <v>61</v>
      </c>
      <c r="X16" s="49">
        <f>AD16</f>
        <v>224714.77</v>
      </c>
      <c r="Y16" s="48" t="s">
        <v>61</v>
      </c>
      <c r="Z16" s="119" t="s">
        <v>61</v>
      </c>
      <c r="AA16" s="120"/>
      <c r="AB16" s="49" t="s">
        <v>61</v>
      </c>
      <c r="AC16" s="48" t="s">
        <v>61</v>
      </c>
      <c r="AD16" s="48">
        <f>N16</f>
        <v>224714.77</v>
      </c>
      <c r="AE16" s="48" t="s">
        <v>61</v>
      </c>
    </row>
    <row r="17" spans="1:31" x14ac:dyDescent="0.25">
      <c r="A17" s="115" t="s">
        <v>63</v>
      </c>
      <c r="B17" s="115"/>
      <c r="C17" s="115"/>
      <c r="D17" s="115"/>
      <c r="E17" s="41">
        <v>130</v>
      </c>
      <c r="F17" s="109"/>
      <c r="G17" s="109"/>
      <c r="H17" s="46"/>
      <c r="I17" s="48" t="s">
        <v>61</v>
      </c>
      <c r="J17" s="119" t="s">
        <v>61</v>
      </c>
      <c r="K17" s="120"/>
      <c r="L17" s="49" t="s">
        <v>61</v>
      </c>
      <c r="M17" s="48" t="s">
        <v>61</v>
      </c>
      <c r="N17" s="48"/>
      <c r="O17" s="48" t="s">
        <v>61</v>
      </c>
      <c r="P17" s="49"/>
      <c r="Q17" s="48" t="s">
        <v>61</v>
      </c>
      <c r="R17" s="119" t="s">
        <v>61</v>
      </c>
      <c r="S17" s="120"/>
      <c r="T17" s="49" t="s">
        <v>61</v>
      </c>
      <c r="U17" s="48" t="s">
        <v>61</v>
      </c>
      <c r="V17" s="48"/>
      <c r="W17" s="48" t="s">
        <v>61</v>
      </c>
      <c r="X17" s="49"/>
      <c r="Y17" s="48" t="s">
        <v>61</v>
      </c>
      <c r="Z17" s="119" t="s">
        <v>61</v>
      </c>
      <c r="AA17" s="120"/>
      <c r="AB17" s="49" t="s">
        <v>61</v>
      </c>
      <c r="AC17" s="48" t="s">
        <v>61</v>
      </c>
      <c r="AD17" s="48"/>
      <c r="AE17" s="48" t="s">
        <v>61</v>
      </c>
    </row>
    <row r="18" spans="1:31" x14ac:dyDescent="0.25">
      <c r="A18" s="115" t="s">
        <v>64</v>
      </c>
      <c r="B18" s="115"/>
      <c r="C18" s="115"/>
      <c r="D18" s="115"/>
      <c r="E18" s="41">
        <v>140</v>
      </c>
      <c r="F18" s="109"/>
      <c r="G18" s="109"/>
      <c r="H18" s="46"/>
      <c r="I18" s="48" t="s">
        <v>61</v>
      </c>
      <c r="J18" s="119" t="s">
        <v>61</v>
      </c>
      <c r="K18" s="120"/>
      <c r="L18" s="49" t="s">
        <v>61</v>
      </c>
      <c r="M18" s="48" t="s">
        <v>61</v>
      </c>
      <c r="N18" s="48"/>
      <c r="O18" s="48" t="s">
        <v>61</v>
      </c>
      <c r="P18" s="49"/>
      <c r="Q18" s="48" t="s">
        <v>61</v>
      </c>
      <c r="R18" s="119" t="s">
        <v>61</v>
      </c>
      <c r="S18" s="120"/>
      <c r="T18" s="49" t="s">
        <v>61</v>
      </c>
      <c r="U18" s="48" t="s">
        <v>61</v>
      </c>
      <c r="V18" s="48"/>
      <c r="W18" s="48" t="s">
        <v>61</v>
      </c>
      <c r="X18" s="49"/>
      <c r="Y18" s="48" t="s">
        <v>61</v>
      </c>
      <c r="Z18" s="119" t="s">
        <v>61</v>
      </c>
      <c r="AA18" s="120"/>
      <c r="AB18" s="49" t="s">
        <v>61</v>
      </c>
      <c r="AC18" s="48" t="s">
        <v>61</v>
      </c>
      <c r="AD18" s="48"/>
      <c r="AE18" s="48" t="s">
        <v>61</v>
      </c>
    </row>
    <row r="19" spans="1:31" ht="25.5" customHeight="1" x14ac:dyDescent="0.25">
      <c r="A19" s="115" t="s">
        <v>65</v>
      </c>
      <c r="B19" s="115"/>
      <c r="C19" s="115"/>
      <c r="D19" s="115"/>
      <c r="E19" s="41">
        <v>150</v>
      </c>
      <c r="F19" s="109"/>
      <c r="G19" s="109"/>
      <c r="H19" s="46">
        <f>J19</f>
        <v>19000</v>
      </c>
      <c r="I19" s="48" t="s">
        <v>61</v>
      </c>
      <c r="J19" s="119">
        <v>19000</v>
      </c>
      <c r="K19" s="120"/>
      <c r="L19" s="49"/>
      <c r="M19" s="48" t="s">
        <v>61</v>
      </c>
      <c r="N19" s="48" t="s">
        <v>61</v>
      </c>
      <c r="O19" s="48" t="s">
        <v>61</v>
      </c>
      <c r="P19" s="49">
        <f>H19</f>
        <v>19000</v>
      </c>
      <c r="Q19" s="48" t="s">
        <v>61</v>
      </c>
      <c r="R19" s="119">
        <f>J19</f>
        <v>19000</v>
      </c>
      <c r="S19" s="120"/>
      <c r="T19" s="49"/>
      <c r="U19" s="48" t="s">
        <v>61</v>
      </c>
      <c r="V19" s="48" t="s">
        <v>61</v>
      </c>
      <c r="W19" s="48" t="s">
        <v>61</v>
      </c>
      <c r="X19" s="49">
        <f>P19</f>
        <v>19000</v>
      </c>
      <c r="Y19" s="48" t="s">
        <v>61</v>
      </c>
      <c r="Z19" s="119">
        <f>R19</f>
        <v>19000</v>
      </c>
      <c r="AA19" s="120"/>
      <c r="AB19" s="49"/>
      <c r="AC19" s="48" t="s">
        <v>61</v>
      </c>
      <c r="AD19" s="48" t="s">
        <v>61</v>
      </c>
      <c r="AE19" s="48" t="s">
        <v>61</v>
      </c>
    </row>
    <row r="20" spans="1:31" x14ac:dyDescent="0.25">
      <c r="A20" s="115" t="s">
        <v>66</v>
      </c>
      <c r="B20" s="115"/>
      <c r="C20" s="115"/>
      <c r="D20" s="115"/>
      <c r="E20" s="41">
        <v>160</v>
      </c>
      <c r="F20" s="109"/>
      <c r="G20" s="109"/>
      <c r="H20" s="46"/>
      <c r="I20" s="48" t="s">
        <v>61</v>
      </c>
      <c r="J20" s="119" t="s">
        <v>61</v>
      </c>
      <c r="K20" s="120"/>
      <c r="L20" s="49" t="s">
        <v>61</v>
      </c>
      <c r="M20" s="48" t="s">
        <v>61</v>
      </c>
      <c r="N20" s="48"/>
      <c r="O20" s="48"/>
      <c r="P20" s="49"/>
      <c r="Q20" s="48" t="s">
        <v>61</v>
      </c>
      <c r="R20" s="119" t="s">
        <v>61</v>
      </c>
      <c r="S20" s="120"/>
      <c r="T20" s="49" t="s">
        <v>61</v>
      </c>
      <c r="U20" s="48" t="s">
        <v>61</v>
      </c>
      <c r="V20" s="48"/>
      <c r="W20" s="48"/>
      <c r="X20" s="49"/>
      <c r="Y20" s="48" t="s">
        <v>61</v>
      </c>
      <c r="Z20" s="119" t="s">
        <v>61</v>
      </c>
      <c r="AA20" s="120"/>
      <c r="AB20" s="49" t="s">
        <v>61</v>
      </c>
      <c r="AC20" s="48" t="s">
        <v>61</v>
      </c>
      <c r="AD20" s="48"/>
      <c r="AE20" s="48"/>
    </row>
    <row r="21" spans="1:31" x14ac:dyDescent="0.25">
      <c r="A21" s="115" t="s">
        <v>67</v>
      </c>
      <c r="B21" s="115"/>
      <c r="C21" s="115"/>
      <c r="D21" s="115"/>
      <c r="E21" s="41">
        <v>180</v>
      </c>
      <c r="F21" s="109" t="s">
        <v>61</v>
      </c>
      <c r="G21" s="109"/>
      <c r="H21" s="46"/>
      <c r="I21" s="48" t="s">
        <v>61</v>
      </c>
      <c r="J21" s="119" t="s">
        <v>61</v>
      </c>
      <c r="K21" s="120"/>
      <c r="L21" s="49" t="s">
        <v>61</v>
      </c>
      <c r="M21" s="48" t="s">
        <v>61</v>
      </c>
      <c r="N21" s="48"/>
      <c r="O21" s="48" t="s">
        <v>61</v>
      </c>
      <c r="P21" s="49"/>
      <c r="Q21" s="48" t="s">
        <v>61</v>
      </c>
      <c r="R21" s="119" t="s">
        <v>61</v>
      </c>
      <c r="S21" s="120"/>
      <c r="T21" s="49" t="s">
        <v>61</v>
      </c>
      <c r="U21" s="48" t="s">
        <v>61</v>
      </c>
      <c r="V21" s="48"/>
      <c r="W21" s="48" t="s">
        <v>61</v>
      </c>
      <c r="X21" s="49"/>
      <c r="Y21" s="48" t="s">
        <v>61</v>
      </c>
      <c r="Z21" s="119" t="s">
        <v>61</v>
      </c>
      <c r="AA21" s="120"/>
      <c r="AB21" s="49" t="s">
        <v>61</v>
      </c>
      <c r="AC21" s="48" t="s">
        <v>61</v>
      </c>
      <c r="AD21" s="48"/>
      <c r="AE21" s="48" t="s">
        <v>61</v>
      </c>
    </row>
    <row r="22" spans="1:31" ht="15.75" x14ac:dyDescent="0.25">
      <c r="A22" s="126"/>
      <c r="B22" s="126"/>
      <c r="C22" s="126"/>
      <c r="D22" s="126"/>
      <c r="E22" s="42"/>
      <c r="F22" s="109"/>
      <c r="G22" s="109"/>
      <c r="H22" s="50"/>
      <c r="I22" s="51"/>
      <c r="J22" s="127"/>
      <c r="K22" s="128"/>
      <c r="L22" s="52"/>
      <c r="M22" s="51"/>
      <c r="N22" s="51"/>
      <c r="O22" s="51"/>
      <c r="P22" s="52"/>
      <c r="Q22" s="51"/>
      <c r="R22" s="127"/>
      <c r="S22" s="128"/>
      <c r="T22" s="52"/>
      <c r="U22" s="51"/>
      <c r="V22" s="51"/>
      <c r="W22" s="51"/>
      <c r="X22" s="52"/>
      <c r="Y22" s="51"/>
      <c r="Z22" s="127"/>
      <c r="AA22" s="128"/>
      <c r="AB22" s="52"/>
      <c r="AC22" s="51"/>
      <c r="AD22" s="51"/>
      <c r="AE22" s="51"/>
    </row>
    <row r="23" spans="1:31" s="34" customFormat="1" x14ac:dyDescent="0.25">
      <c r="A23" s="116" t="s">
        <v>68</v>
      </c>
      <c r="B23" s="116"/>
      <c r="C23" s="116"/>
      <c r="D23" s="116"/>
      <c r="E23" s="40">
        <v>200</v>
      </c>
      <c r="F23" s="101"/>
      <c r="G23" s="101"/>
      <c r="H23" s="46">
        <f>N23+J23+I23</f>
        <v>4973566.4099999992</v>
      </c>
      <c r="I23" s="46">
        <f>I24+I27+I29+I31+I33+I34</f>
        <v>4729851.6399999997</v>
      </c>
      <c r="J23" s="129">
        <f>J35</f>
        <v>19000</v>
      </c>
      <c r="K23" s="130"/>
      <c r="L23" s="46">
        <v>0</v>
      </c>
      <c r="M23" s="46">
        <v>0</v>
      </c>
      <c r="N23" s="46">
        <f>N30+N34</f>
        <v>224714.77</v>
      </c>
      <c r="O23" s="46">
        <v>0</v>
      </c>
      <c r="P23" s="46">
        <f>V23+R23+Q23</f>
        <v>4973566.4099999992</v>
      </c>
      <c r="Q23" s="46">
        <f>I23</f>
        <v>4729851.6399999997</v>
      </c>
      <c r="R23" s="46">
        <f>R34</f>
        <v>19000</v>
      </c>
      <c r="S23" s="46">
        <v>0</v>
      </c>
      <c r="T23" s="46">
        <v>0</v>
      </c>
      <c r="U23" s="46">
        <v>0</v>
      </c>
      <c r="V23" s="46">
        <f>N23</f>
        <v>224714.77</v>
      </c>
      <c r="W23" s="46">
        <v>0</v>
      </c>
      <c r="X23" s="46">
        <f>AD23+Z23+Y23</f>
        <v>4973566.4099999992</v>
      </c>
      <c r="Y23" s="46">
        <f>I23</f>
        <v>4729851.6399999997</v>
      </c>
      <c r="Z23" s="46">
        <f>Z34</f>
        <v>19000</v>
      </c>
      <c r="AA23" s="46">
        <v>0</v>
      </c>
      <c r="AB23" s="46">
        <v>0</v>
      </c>
      <c r="AC23" s="46">
        <v>0</v>
      </c>
      <c r="AD23" s="46">
        <f>N23</f>
        <v>224714.77</v>
      </c>
      <c r="AE23" s="46">
        <v>0</v>
      </c>
    </row>
    <row r="24" spans="1:31" s="34" customFormat="1" x14ac:dyDescent="0.25">
      <c r="A24" s="116" t="s">
        <v>69</v>
      </c>
      <c r="B24" s="116"/>
      <c r="C24" s="116"/>
      <c r="D24" s="116"/>
      <c r="E24" s="40">
        <v>210</v>
      </c>
      <c r="F24" s="101"/>
      <c r="G24" s="101"/>
      <c r="H24" s="46">
        <f>N24+J24+I24</f>
        <v>3701979.9099999997</v>
      </c>
      <c r="I24" s="46">
        <f>I25+I26</f>
        <v>3701979.9099999997</v>
      </c>
      <c r="J24" s="129">
        <f t="shared" ref="J24" si="1">J25+J26</f>
        <v>0</v>
      </c>
      <c r="K24" s="130"/>
      <c r="L24" s="46">
        <v>0</v>
      </c>
      <c r="M24" s="46">
        <v>0</v>
      </c>
      <c r="N24" s="46">
        <v>0</v>
      </c>
      <c r="O24" s="46">
        <v>0</v>
      </c>
      <c r="P24" s="46">
        <f t="shared" ref="P24:P44" si="2">V24+R24+Q24</f>
        <v>3701979.9099999997</v>
      </c>
      <c r="Q24" s="67">
        <f t="shared" ref="Q24:Q35" si="3">I24</f>
        <v>3701979.9099999997</v>
      </c>
      <c r="R24" s="129"/>
      <c r="S24" s="130"/>
      <c r="T24" s="46">
        <v>0</v>
      </c>
      <c r="U24" s="46">
        <v>0</v>
      </c>
      <c r="V24" s="67">
        <f t="shared" ref="V24:V35" si="4">N24</f>
        <v>0</v>
      </c>
      <c r="W24" s="46">
        <v>0</v>
      </c>
      <c r="X24" s="46">
        <f t="shared" ref="X24:X44" si="5">AD24+Z24+Y24</f>
        <v>3701979.9099999997</v>
      </c>
      <c r="Y24" s="67">
        <f t="shared" ref="Y24:Y35" si="6">I24</f>
        <v>3701979.9099999997</v>
      </c>
      <c r="Z24" s="129"/>
      <c r="AA24" s="130"/>
      <c r="AB24" s="46">
        <v>0</v>
      </c>
      <c r="AC24" s="46">
        <v>0</v>
      </c>
      <c r="AD24" s="67">
        <f t="shared" ref="AD24:AD35" si="7">N24</f>
        <v>0</v>
      </c>
      <c r="AE24" s="46">
        <v>0</v>
      </c>
    </row>
    <row r="25" spans="1:31" ht="15" customHeight="1" x14ac:dyDescent="0.25">
      <c r="A25" s="143" t="s">
        <v>70</v>
      </c>
      <c r="B25" s="144"/>
      <c r="C25" s="144"/>
      <c r="D25" s="145"/>
      <c r="E25" s="41"/>
      <c r="F25" s="109">
        <v>211</v>
      </c>
      <c r="G25" s="109"/>
      <c r="H25" s="46">
        <f t="shared" ref="H25:H44" si="8">N25+J25+I25</f>
        <v>2784957.76</v>
      </c>
      <c r="I25" s="49">
        <v>2784957.76</v>
      </c>
      <c r="J25" s="119"/>
      <c r="K25" s="120"/>
      <c r="L25" s="46">
        <v>0</v>
      </c>
      <c r="M25" s="46">
        <v>0</v>
      </c>
      <c r="N25" s="46">
        <v>0</v>
      </c>
      <c r="O25" s="46">
        <v>0</v>
      </c>
      <c r="P25" s="46">
        <f t="shared" si="2"/>
        <v>2784957.76</v>
      </c>
      <c r="Q25" s="67">
        <f t="shared" si="3"/>
        <v>2784957.76</v>
      </c>
      <c r="R25" s="119"/>
      <c r="S25" s="120"/>
      <c r="T25" s="46">
        <v>0</v>
      </c>
      <c r="U25" s="46">
        <v>0</v>
      </c>
      <c r="V25" s="67">
        <f t="shared" si="4"/>
        <v>0</v>
      </c>
      <c r="W25" s="46">
        <v>0</v>
      </c>
      <c r="X25" s="46">
        <f t="shared" si="5"/>
        <v>2784957.76</v>
      </c>
      <c r="Y25" s="67">
        <f t="shared" si="6"/>
        <v>2784957.76</v>
      </c>
      <c r="Z25" s="119"/>
      <c r="AA25" s="120"/>
      <c r="AB25" s="46">
        <v>0</v>
      </c>
      <c r="AC25" s="46">
        <v>0</v>
      </c>
      <c r="AD25" s="67">
        <f t="shared" si="7"/>
        <v>0</v>
      </c>
      <c r="AE25" s="46">
        <v>0</v>
      </c>
    </row>
    <row r="26" spans="1:31" ht="15" customHeight="1" x14ac:dyDescent="0.25">
      <c r="A26" s="146"/>
      <c r="B26" s="147"/>
      <c r="C26" s="147"/>
      <c r="D26" s="148"/>
      <c r="E26" s="41"/>
      <c r="F26" s="109">
        <v>213</v>
      </c>
      <c r="G26" s="109"/>
      <c r="H26" s="46">
        <f t="shared" si="8"/>
        <v>917022.15</v>
      </c>
      <c r="I26" s="49">
        <v>917022.15</v>
      </c>
      <c r="J26" s="119"/>
      <c r="K26" s="120"/>
      <c r="L26" s="46">
        <v>0</v>
      </c>
      <c r="M26" s="46">
        <v>0</v>
      </c>
      <c r="N26" s="46">
        <v>0</v>
      </c>
      <c r="O26" s="46">
        <v>0</v>
      </c>
      <c r="P26" s="46">
        <f t="shared" si="2"/>
        <v>917022.15</v>
      </c>
      <c r="Q26" s="67">
        <f t="shared" si="3"/>
        <v>917022.15</v>
      </c>
      <c r="R26" s="119"/>
      <c r="S26" s="120"/>
      <c r="T26" s="46">
        <v>0</v>
      </c>
      <c r="U26" s="46">
        <v>0</v>
      </c>
      <c r="V26" s="67">
        <f t="shared" si="4"/>
        <v>0</v>
      </c>
      <c r="W26" s="46">
        <v>0</v>
      </c>
      <c r="X26" s="46">
        <f t="shared" si="5"/>
        <v>917022.15</v>
      </c>
      <c r="Y26" s="67">
        <f t="shared" si="6"/>
        <v>917022.15</v>
      </c>
      <c r="Z26" s="119"/>
      <c r="AA26" s="120"/>
      <c r="AB26" s="46">
        <v>0</v>
      </c>
      <c r="AC26" s="46">
        <v>0</v>
      </c>
      <c r="AD26" s="67">
        <f t="shared" si="7"/>
        <v>0</v>
      </c>
      <c r="AE26" s="46">
        <v>0</v>
      </c>
    </row>
    <row r="27" spans="1:31" s="34" customFormat="1" x14ac:dyDescent="0.25">
      <c r="A27" s="116" t="s">
        <v>71</v>
      </c>
      <c r="B27" s="116"/>
      <c r="C27" s="116"/>
      <c r="D27" s="116"/>
      <c r="E27" s="40">
        <v>220</v>
      </c>
      <c r="F27" s="101"/>
      <c r="G27" s="101"/>
      <c r="H27" s="46">
        <f t="shared" si="8"/>
        <v>0</v>
      </c>
      <c r="I27" s="46">
        <v>0</v>
      </c>
      <c r="J27" s="121"/>
      <c r="K27" s="122"/>
      <c r="L27" s="46">
        <v>0</v>
      </c>
      <c r="M27" s="46">
        <v>0</v>
      </c>
      <c r="N27" s="46">
        <v>0</v>
      </c>
      <c r="O27" s="46">
        <v>0</v>
      </c>
      <c r="P27" s="46">
        <f t="shared" si="2"/>
        <v>0</v>
      </c>
      <c r="Q27" s="67">
        <f t="shared" si="3"/>
        <v>0</v>
      </c>
      <c r="R27" s="121"/>
      <c r="S27" s="122"/>
      <c r="T27" s="46">
        <v>0</v>
      </c>
      <c r="U27" s="46">
        <v>0</v>
      </c>
      <c r="V27" s="67">
        <f t="shared" si="4"/>
        <v>0</v>
      </c>
      <c r="W27" s="46">
        <v>0</v>
      </c>
      <c r="X27" s="46">
        <f t="shared" si="5"/>
        <v>0</v>
      </c>
      <c r="Y27" s="67">
        <f t="shared" si="6"/>
        <v>0</v>
      </c>
      <c r="Z27" s="121"/>
      <c r="AA27" s="122"/>
      <c r="AB27" s="46">
        <v>0</v>
      </c>
      <c r="AC27" s="46">
        <v>0</v>
      </c>
      <c r="AD27" s="67">
        <f t="shared" si="7"/>
        <v>0</v>
      </c>
      <c r="AE27" s="46">
        <v>0</v>
      </c>
    </row>
    <row r="28" spans="1:31" x14ac:dyDescent="0.25">
      <c r="A28" s="125" t="s">
        <v>72</v>
      </c>
      <c r="B28" s="125"/>
      <c r="C28" s="125"/>
      <c r="D28" s="125"/>
      <c r="E28" s="40"/>
      <c r="F28" s="109"/>
      <c r="G28" s="109"/>
      <c r="H28" s="46">
        <f t="shared" si="8"/>
        <v>0</v>
      </c>
      <c r="I28" s="49">
        <v>0</v>
      </c>
      <c r="J28" s="119">
        <v>0</v>
      </c>
      <c r="K28" s="120"/>
      <c r="L28" s="46">
        <v>0</v>
      </c>
      <c r="M28" s="46">
        <v>0</v>
      </c>
      <c r="N28" s="46">
        <v>0</v>
      </c>
      <c r="O28" s="46">
        <v>0</v>
      </c>
      <c r="P28" s="46">
        <f t="shared" si="2"/>
        <v>0</v>
      </c>
      <c r="Q28" s="67">
        <f t="shared" si="3"/>
        <v>0</v>
      </c>
      <c r="R28" s="119">
        <v>0</v>
      </c>
      <c r="S28" s="120"/>
      <c r="T28" s="46">
        <v>0</v>
      </c>
      <c r="U28" s="46">
        <v>0</v>
      </c>
      <c r="V28" s="67">
        <f t="shared" si="4"/>
        <v>0</v>
      </c>
      <c r="W28" s="46">
        <v>0</v>
      </c>
      <c r="X28" s="46">
        <f t="shared" si="5"/>
        <v>0</v>
      </c>
      <c r="Y28" s="67">
        <f t="shared" si="6"/>
        <v>0</v>
      </c>
      <c r="Z28" s="119">
        <v>0</v>
      </c>
      <c r="AA28" s="120"/>
      <c r="AB28" s="46">
        <v>0</v>
      </c>
      <c r="AC28" s="46">
        <v>0</v>
      </c>
      <c r="AD28" s="67">
        <f t="shared" si="7"/>
        <v>0</v>
      </c>
      <c r="AE28" s="46">
        <v>0</v>
      </c>
    </row>
    <row r="29" spans="1:31" s="34" customFormat="1" x14ac:dyDescent="0.25">
      <c r="A29" s="116" t="s">
        <v>73</v>
      </c>
      <c r="B29" s="116"/>
      <c r="C29" s="116"/>
      <c r="D29" s="116"/>
      <c r="E29" s="40">
        <v>230</v>
      </c>
      <c r="F29" s="101"/>
      <c r="G29" s="101"/>
      <c r="H29" s="46">
        <f t="shared" si="8"/>
        <v>37202.39</v>
      </c>
      <c r="I29" s="46">
        <f>I30</f>
        <v>37202.39</v>
      </c>
      <c r="J29" s="121"/>
      <c r="K29" s="122"/>
      <c r="L29" s="46">
        <v>0</v>
      </c>
      <c r="M29" s="46">
        <v>0</v>
      </c>
      <c r="N29" s="46">
        <v>0</v>
      </c>
      <c r="O29" s="46">
        <v>0</v>
      </c>
      <c r="P29" s="46">
        <f t="shared" si="2"/>
        <v>37202.39</v>
      </c>
      <c r="Q29" s="67">
        <f t="shared" si="3"/>
        <v>37202.39</v>
      </c>
      <c r="R29" s="121"/>
      <c r="S29" s="122"/>
      <c r="T29" s="46">
        <v>0</v>
      </c>
      <c r="U29" s="46">
        <v>0</v>
      </c>
      <c r="V29" s="67">
        <f t="shared" si="4"/>
        <v>0</v>
      </c>
      <c r="W29" s="46">
        <v>0</v>
      </c>
      <c r="X29" s="46">
        <f t="shared" si="5"/>
        <v>37202.39</v>
      </c>
      <c r="Y29" s="67">
        <f t="shared" si="6"/>
        <v>37202.39</v>
      </c>
      <c r="Z29" s="121"/>
      <c r="AA29" s="122"/>
      <c r="AB29" s="46">
        <v>0</v>
      </c>
      <c r="AC29" s="46">
        <v>0</v>
      </c>
      <c r="AD29" s="67">
        <f t="shared" si="7"/>
        <v>0</v>
      </c>
      <c r="AE29" s="46">
        <v>0</v>
      </c>
    </row>
    <row r="30" spans="1:31" x14ac:dyDescent="0.25">
      <c r="A30" s="125" t="s">
        <v>72</v>
      </c>
      <c r="B30" s="125"/>
      <c r="C30" s="125"/>
      <c r="D30" s="125"/>
      <c r="E30" s="41"/>
      <c r="F30" s="109">
        <v>290</v>
      </c>
      <c r="G30" s="109"/>
      <c r="H30" s="46">
        <f t="shared" si="8"/>
        <v>37780.85</v>
      </c>
      <c r="I30" s="49">
        <v>37202.39</v>
      </c>
      <c r="J30" s="119">
        <v>0</v>
      </c>
      <c r="K30" s="120"/>
      <c r="L30" s="46">
        <v>0</v>
      </c>
      <c r="M30" s="46">
        <v>0</v>
      </c>
      <c r="N30" s="46">
        <v>578.46</v>
      </c>
      <c r="O30" s="46">
        <v>0</v>
      </c>
      <c r="P30" s="46">
        <f t="shared" si="2"/>
        <v>37780.85</v>
      </c>
      <c r="Q30" s="67">
        <f t="shared" si="3"/>
        <v>37202.39</v>
      </c>
      <c r="R30" s="119">
        <v>0</v>
      </c>
      <c r="S30" s="120"/>
      <c r="T30" s="46">
        <v>0</v>
      </c>
      <c r="U30" s="46">
        <v>0</v>
      </c>
      <c r="V30" s="67">
        <f t="shared" si="4"/>
        <v>578.46</v>
      </c>
      <c r="W30" s="46">
        <v>0</v>
      </c>
      <c r="X30" s="46">
        <f t="shared" si="5"/>
        <v>37780.85</v>
      </c>
      <c r="Y30" s="67">
        <f t="shared" si="6"/>
        <v>37202.39</v>
      </c>
      <c r="Z30" s="119">
        <v>0</v>
      </c>
      <c r="AA30" s="120"/>
      <c r="AB30" s="46">
        <v>0</v>
      </c>
      <c r="AC30" s="46">
        <v>0</v>
      </c>
      <c r="AD30" s="67">
        <f t="shared" si="7"/>
        <v>578.46</v>
      </c>
      <c r="AE30" s="46">
        <v>0</v>
      </c>
    </row>
    <row r="31" spans="1:31" s="34" customFormat="1" x14ac:dyDescent="0.25">
      <c r="A31" s="116" t="s">
        <v>74</v>
      </c>
      <c r="B31" s="116"/>
      <c r="C31" s="116"/>
      <c r="D31" s="116"/>
      <c r="E31" s="40">
        <v>240</v>
      </c>
      <c r="F31" s="101"/>
      <c r="G31" s="101"/>
      <c r="H31" s="46">
        <f t="shared" si="8"/>
        <v>0</v>
      </c>
      <c r="I31" s="46">
        <f>I32</f>
        <v>0</v>
      </c>
      <c r="J31" s="121"/>
      <c r="K31" s="122"/>
      <c r="L31" s="46">
        <v>0</v>
      </c>
      <c r="M31" s="46">
        <v>0</v>
      </c>
      <c r="N31" s="46">
        <v>0</v>
      </c>
      <c r="O31" s="46">
        <v>0</v>
      </c>
      <c r="P31" s="46">
        <f t="shared" si="2"/>
        <v>0</v>
      </c>
      <c r="Q31" s="67">
        <f t="shared" si="3"/>
        <v>0</v>
      </c>
      <c r="R31" s="121"/>
      <c r="S31" s="122"/>
      <c r="T31" s="46">
        <v>0</v>
      </c>
      <c r="U31" s="46">
        <v>0</v>
      </c>
      <c r="V31" s="67">
        <f t="shared" si="4"/>
        <v>0</v>
      </c>
      <c r="W31" s="46">
        <v>0</v>
      </c>
      <c r="X31" s="46">
        <f t="shared" si="5"/>
        <v>0</v>
      </c>
      <c r="Y31" s="67">
        <f t="shared" si="6"/>
        <v>0</v>
      </c>
      <c r="Z31" s="121"/>
      <c r="AA31" s="122"/>
      <c r="AB31" s="46">
        <v>0</v>
      </c>
      <c r="AC31" s="46">
        <v>0</v>
      </c>
      <c r="AD31" s="67">
        <f t="shared" si="7"/>
        <v>0</v>
      </c>
      <c r="AE31" s="46">
        <v>0</v>
      </c>
    </row>
    <row r="32" spans="1:31" x14ac:dyDescent="0.25">
      <c r="A32" s="115"/>
      <c r="B32" s="115"/>
      <c r="C32" s="115"/>
      <c r="D32" s="115"/>
      <c r="E32" s="41"/>
      <c r="F32" s="109"/>
      <c r="G32" s="109"/>
      <c r="H32" s="46">
        <f t="shared" si="8"/>
        <v>0</v>
      </c>
      <c r="I32" s="49"/>
      <c r="J32" s="119">
        <v>0</v>
      </c>
      <c r="K32" s="120"/>
      <c r="L32" s="46">
        <v>0</v>
      </c>
      <c r="M32" s="46">
        <v>0</v>
      </c>
      <c r="N32" s="46">
        <v>0</v>
      </c>
      <c r="O32" s="46">
        <v>0</v>
      </c>
      <c r="P32" s="46">
        <f t="shared" si="2"/>
        <v>0</v>
      </c>
      <c r="Q32" s="67">
        <f t="shared" si="3"/>
        <v>0</v>
      </c>
      <c r="R32" s="119">
        <v>0</v>
      </c>
      <c r="S32" s="120"/>
      <c r="T32" s="46">
        <v>0</v>
      </c>
      <c r="U32" s="46">
        <v>0</v>
      </c>
      <c r="V32" s="67">
        <f t="shared" si="4"/>
        <v>0</v>
      </c>
      <c r="W32" s="46">
        <v>0</v>
      </c>
      <c r="X32" s="46">
        <f t="shared" si="5"/>
        <v>0</v>
      </c>
      <c r="Y32" s="67">
        <f t="shared" si="6"/>
        <v>0</v>
      </c>
      <c r="Z32" s="119">
        <v>0</v>
      </c>
      <c r="AA32" s="120"/>
      <c r="AB32" s="46">
        <v>0</v>
      </c>
      <c r="AC32" s="46">
        <v>0</v>
      </c>
      <c r="AD32" s="67">
        <f t="shared" si="7"/>
        <v>0</v>
      </c>
      <c r="AE32" s="46">
        <v>0</v>
      </c>
    </row>
    <row r="33" spans="1:31" s="34" customFormat="1" ht="31.5" customHeight="1" x14ac:dyDescent="0.25">
      <c r="A33" s="116" t="s">
        <v>75</v>
      </c>
      <c r="B33" s="116"/>
      <c r="C33" s="116"/>
      <c r="D33" s="116"/>
      <c r="E33" s="40">
        <v>250</v>
      </c>
      <c r="F33" s="101"/>
      <c r="G33" s="101"/>
      <c r="H33" s="46">
        <f>I34+J34+N34</f>
        <v>1233805.6499999999</v>
      </c>
      <c r="I33" s="46"/>
      <c r="J33" s="121">
        <v>0</v>
      </c>
      <c r="K33" s="122"/>
      <c r="L33" s="46">
        <v>0</v>
      </c>
      <c r="M33" s="46">
        <v>0</v>
      </c>
      <c r="N33" s="46">
        <v>0</v>
      </c>
      <c r="O33" s="46">
        <v>0</v>
      </c>
      <c r="P33" s="46">
        <f t="shared" si="2"/>
        <v>0</v>
      </c>
      <c r="Q33" s="67">
        <f t="shared" si="3"/>
        <v>0</v>
      </c>
      <c r="R33" s="121">
        <v>0</v>
      </c>
      <c r="S33" s="122"/>
      <c r="T33" s="46">
        <v>0</v>
      </c>
      <c r="U33" s="46">
        <v>0</v>
      </c>
      <c r="V33" s="67">
        <f t="shared" si="4"/>
        <v>0</v>
      </c>
      <c r="W33" s="46">
        <v>0</v>
      </c>
      <c r="X33" s="46">
        <f t="shared" si="5"/>
        <v>0</v>
      </c>
      <c r="Y33" s="67">
        <f t="shared" si="6"/>
        <v>0</v>
      </c>
      <c r="Z33" s="121">
        <v>0</v>
      </c>
      <c r="AA33" s="122"/>
      <c r="AB33" s="46">
        <v>0</v>
      </c>
      <c r="AC33" s="46">
        <v>0</v>
      </c>
      <c r="AD33" s="67">
        <f t="shared" si="7"/>
        <v>0</v>
      </c>
      <c r="AE33" s="46">
        <v>0</v>
      </c>
    </row>
    <row r="34" spans="1:31" s="34" customFormat="1" ht="25.5" customHeight="1" x14ac:dyDescent="0.25">
      <c r="A34" s="116" t="s">
        <v>76</v>
      </c>
      <c r="B34" s="116"/>
      <c r="C34" s="116"/>
      <c r="D34" s="116"/>
      <c r="E34" s="40">
        <v>260</v>
      </c>
      <c r="F34" s="101" t="s">
        <v>61</v>
      </c>
      <c r="G34" s="101"/>
      <c r="H34" s="46">
        <f t="shared" si="8"/>
        <v>1233805.6499999999</v>
      </c>
      <c r="I34" s="46">
        <f>I35</f>
        <v>990669.34</v>
      </c>
      <c r="J34" s="121">
        <f>J35</f>
        <v>19000</v>
      </c>
      <c r="K34" s="122"/>
      <c r="L34" s="46">
        <v>0</v>
      </c>
      <c r="M34" s="46">
        <v>0</v>
      </c>
      <c r="N34" s="46">
        <f>N35</f>
        <v>224136.31</v>
      </c>
      <c r="O34" s="46">
        <v>0</v>
      </c>
      <c r="P34" s="46">
        <f t="shared" si="2"/>
        <v>1233805.6499999999</v>
      </c>
      <c r="Q34" s="67">
        <f t="shared" si="3"/>
        <v>990669.34</v>
      </c>
      <c r="R34" s="123">
        <f>J34</f>
        <v>19000</v>
      </c>
      <c r="S34" s="124"/>
      <c r="T34" s="46">
        <v>0</v>
      </c>
      <c r="U34" s="46">
        <v>0</v>
      </c>
      <c r="V34" s="67">
        <f t="shared" si="4"/>
        <v>224136.31</v>
      </c>
      <c r="W34" s="46">
        <v>0</v>
      </c>
      <c r="X34" s="46">
        <f t="shared" si="5"/>
        <v>1233805.6499999999</v>
      </c>
      <c r="Y34" s="67">
        <f t="shared" si="6"/>
        <v>990669.34</v>
      </c>
      <c r="Z34" s="121">
        <f>R34</f>
        <v>19000</v>
      </c>
      <c r="AA34" s="122"/>
      <c r="AB34" s="46">
        <v>0</v>
      </c>
      <c r="AC34" s="46">
        <v>0</v>
      </c>
      <c r="AD34" s="67">
        <f t="shared" si="7"/>
        <v>224136.31</v>
      </c>
      <c r="AE34" s="46">
        <v>0</v>
      </c>
    </row>
    <row r="35" spans="1:31" x14ac:dyDescent="0.25">
      <c r="A35" s="115"/>
      <c r="B35" s="115"/>
      <c r="C35" s="115"/>
      <c r="D35" s="115"/>
      <c r="E35" s="41"/>
      <c r="F35" s="109">
        <v>244</v>
      </c>
      <c r="G35" s="109"/>
      <c r="H35" s="46">
        <f t="shared" si="8"/>
        <v>1233805.6499999999</v>
      </c>
      <c r="I35" s="49">
        <v>990669.34</v>
      </c>
      <c r="J35" s="119">
        <v>19000</v>
      </c>
      <c r="K35" s="120"/>
      <c r="L35" s="46">
        <v>0</v>
      </c>
      <c r="M35" s="46">
        <v>0</v>
      </c>
      <c r="N35" s="65">
        <v>224136.31</v>
      </c>
      <c r="O35" s="46">
        <v>0</v>
      </c>
      <c r="P35" s="46">
        <f t="shared" si="2"/>
        <v>1233805.6499999999</v>
      </c>
      <c r="Q35" s="67">
        <f t="shared" si="3"/>
        <v>990669.34</v>
      </c>
      <c r="R35" s="119">
        <f>J35</f>
        <v>19000</v>
      </c>
      <c r="S35" s="120"/>
      <c r="T35" s="46">
        <v>0</v>
      </c>
      <c r="U35" s="46">
        <v>0</v>
      </c>
      <c r="V35" s="67">
        <f t="shared" si="4"/>
        <v>224136.31</v>
      </c>
      <c r="W35" s="46">
        <v>0</v>
      </c>
      <c r="X35" s="46">
        <f t="shared" si="5"/>
        <v>1233805.6499999999</v>
      </c>
      <c r="Y35" s="67">
        <f t="shared" si="6"/>
        <v>990669.34</v>
      </c>
      <c r="Z35" s="119">
        <f>R35</f>
        <v>19000</v>
      </c>
      <c r="AA35" s="120"/>
      <c r="AB35" s="46">
        <v>0</v>
      </c>
      <c r="AC35" s="46">
        <v>0</v>
      </c>
      <c r="AD35" s="67">
        <f t="shared" si="7"/>
        <v>224136.31</v>
      </c>
      <c r="AE35" s="46">
        <v>0</v>
      </c>
    </row>
    <row r="36" spans="1:31" x14ac:dyDescent="0.25">
      <c r="A36" s="115"/>
      <c r="B36" s="115"/>
      <c r="C36" s="115"/>
      <c r="D36" s="115"/>
      <c r="E36" s="41"/>
      <c r="F36" s="109"/>
      <c r="G36" s="109"/>
      <c r="H36" s="46">
        <f t="shared" si="8"/>
        <v>0</v>
      </c>
      <c r="I36" s="49"/>
      <c r="J36" s="119"/>
      <c r="K36" s="120"/>
      <c r="L36" s="52"/>
      <c r="M36" s="51"/>
      <c r="N36" s="51"/>
      <c r="O36" s="51"/>
      <c r="P36" s="46">
        <f t="shared" si="2"/>
        <v>0</v>
      </c>
      <c r="Q36" s="49"/>
      <c r="R36" s="119"/>
      <c r="S36" s="120"/>
      <c r="T36" s="52"/>
      <c r="U36" s="51"/>
      <c r="V36" s="51"/>
      <c r="W36" s="51"/>
      <c r="X36" s="46">
        <f t="shared" si="5"/>
        <v>0</v>
      </c>
      <c r="Y36" s="49"/>
      <c r="Z36" s="119"/>
      <c r="AA36" s="120"/>
      <c r="AB36" s="52"/>
      <c r="AC36" s="51"/>
      <c r="AD36" s="51"/>
      <c r="AE36" s="51"/>
    </row>
    <row r="37" spans="1:31" ht="18.75" x14ac:dyDescent="0.25">
      <c r="A37" s="116" t="s">
        <v>77</v>
      </c>
      <c r="B37" s="116"/>
      <c r="C37" s="116"/>
      <c r="D37" s="116"/>
      <c r="E37" s="44">
        <v>300</v>
      </c>
      <c r="F37" s="109" t="s">
        <v>61</v>
      </c>
      <c r="G37" s="109"/>
      <c r="H37" s="46">
        <f t="shared" si="8"/>
        <v>0</v>
      </c>
      <c r="I37" s="46">
        <f t="shared" ref="I37:I44" si="9">O37+K37+J37</f>
        <v>0</v>
      </c>
      <c r="J37" s="75">
        <f t="shared" ref="J37:J44" si="10">P37+L37+K37</f>
        <v>0</v>
      </c>
      <c r="K37" s="75">
        <f t="shared" ref="K37:K44" si="11">Q37+M37+L37</f>
        <v>0</v>
      </c>
      <c r="L37" s="46">
        <f t="shared" ref="L37:L44" si="12">R37+N37+M37</f>
        <v>0</v>
      </c>
      <c r="M37" s="46">
        <f t="shared" ref="M37:M44" si="13">S37+O37+N37</f>
        <v>0</v>
      </c>
      <c r="N37" s="46">
        <f t="shared" ref="N37:N44" si="14">T37+P37+O37</f>
        <v>0</v>
      </c>
      <c r="O37" s="46">
        <f t="shared" ref="O37:O44" si="15">U37+Q37+P37</f>
        <v>0</v>
      </c>
      <c r="P37" s="46">
        <f t="shared" si="2"/>
        <v>0</v>
      </c>
      <c r="Q37" s="46">
        <f t="shared" ref="Q37:Q44" si="16">W37+S37+R37</f>
        <v>0</v>
      </c>
      <c r="R37" s="46">
        <f t="shared" ref="R37:R44" si="17">X37+T37+S37</f>
        <v>0</v>
      </c>
      <c r="S37" s="46">
        <f t="shared" ref="S37:S44" si="18">Y37+U37+T37</f>
        <v>0</v>
      </c>
      <c r="T37" s="46">
        <f t="shared" ref="T37:T44" si="19">Z37+V37+U37</f>
        <v>0</v>
      </c>
      <c r="U37" s="46">
        <f t="shared" ref="U37:U44" si="20">AA37+W37+V37</f>
        <v>0</v>
      </c>
      <c r="V37" s="46">
        <f t="shared" ref="V37:V44" si="21">AB37+X37+W37</f>
        <v>0</v>
      </c>
      <c r="W37" s="46">
        <f t="shared" ref="W37:W44" si="22">AC37+Y37+X37</f>
        <v>0</v>
      </c>
      <c r="X37" s="46">
        <f t="shared" si="5"/>
        <v>0</v>
      </c>
      <c r="Y37" s="46">
        <f t="shared" ref="Y37:Y44" si="23">AE37+AA37+Z37</f>
        <v>0</v>
      </c>
      <c r="Z37" s="46">
        <f t="shared" ref="Z37:Z44" si="24">AF37+AB37+AA37</f>
        <v>0</v>
      </c>
      <c r="AA37" s="46">
        <f t="shared" ref="AA37:AA44" si="25">AG37+AC37+AB37</f>
        <v>0</v>
      </c>
      <c r="AB37" s="46">
        <f t="shared" ref="AB37:AB44" si="26">AH37+AD37+AC37</f>
        <v>0</v>
      </c>
      <c r="AC37" s="46">
        <f t="shared" ref="AC37:AC44" si="27">AI37+AE37+AD37</f>
        <v>0</v>
      </c>
      <c r="AD37" s="46">
        <f t="shared" ref="AD37:AD44" si="28">AJ37+AF37+AE37</f>
        <v>0</v>
      </c>
      <c r="AE37" s="46">
        <f t="shared" ref="AE37:AE44" si="29">AK37+AG37+AF37</f>
        <v>0</v>
      </c>
    </row>
    <row r="38" spans="1:31" x14ac:dyDescent="0.25">
      <c r="A38" s="115" t="s">
        <v>78</v>
      </c>
      <c r="B38" s="115"/>
      <c r="C38" s="115"/>
      <c r="D38" s="115"/>
      <c r="E38" s="41">
        <v>310</v>
      </c>
      <c r="F38" s="109"/>
      <c r="G38" s="109"/>
      <c r="H38" s="46">
        <f t="shared" si="8"/>
        <v>0</v>
      </c>
      <c r="I38" s="46">
        <f t="shared" si="9"/>
        <v>0</v>
      </c>
      <c r="J38" s="46">
        <f t="shared" si="10"/>
        <v>0</v>
      </c>
      <c r="K38" s="46">
        <f t="shared" si="11"/>
        <v>0</v>
      </c>
      <c r="L38" s="46">
        <f t="shared" si="12"/>
        <v>0</v>
      </c>
      <c r="M38" s="46">
        <f t="shared" si="13"/>
        <v>0</v>
      </c>
      <c r="N38" s="46">
        <f t="shared" si="14"/>
        <v>0</v>
      </c>
      <c r="O38" s="46">
        <f t="shared" si="15"/>
        <v>0</v>
      </c>
      <c r="P38" s="46">
        <f t="shared" si="2"/>
        <v>0</v>
      </c>
      <c r="Q38" s="46">
        <f t="shared" si="16"/>
        <v>0</v>
      </c>
      <c r="R38" s="46">
        <f t="shared" si="17"/>
        <v>0</v>
      </c>
      <c r="S38" s="46">
        <f t="shared" si="18"/>
        <v>0</v>
      </c>
      <c r="T38" s="46">
        <f t="shared" si="19"/>
        <v>0</v>
      </c>
      <c r="U38" s="46">
        <f t="shared" si="20"/>
        <v>0</v>
      </c>
      <c r="V38" s="46">
        <f t="shared" si="21"/>
        <v>0</v>
      </c>
      <c r="W38" s="46">
        <f t="shared" si="22"/>
        <v>0</v>
      </c>
      <c r="X38" s="46">
        <f t="shared" si="5"/>
        <v>0</v>
      </c>
      <c r="Y38" s="46">
        <f t="shared" si="23"/>
        <v>0</v>
      </c>
      <c r="Z38" s="46">
        <f t="shared" si="24"/>
        <v>0</v>
      </c>
      <c r="AA38" s="46">
        <f t="shared" si="25"/>
        <v>0</v>
      </c>
      <c r="AB38" s="46">
        <f t="shared" si="26"/>
        <v>0</v>
      </c>
      <c r="AC38" s="46">
        <f t="shared" si="27"/>
        <v>0</v>
      </c>
      <c r="AD38" s="46">
        <f t="shared" si="28"/>
        <v>0</v>
      </c>
      <c r="AE38" s="46">
        <f t="shared" si="29"/>
        <v>0</v>
      </c>
    </row>
    <row r="39" spans="1:31" x14ac:dyDescent="0.25">
      <c r="A39" s="115" t="s">
        <v>79</v>
      </c>
      <c r="B39" s="115"/>
      <c r="C39" s="115"/>
      <c r="D39" s="115"/>
      <c r="E39" s="41">
        <v>320</v>
      </c>
      <c r="F39" s="109"/>
      <c r="G39" s="109"/>
      <c r="H39" s="46">
        <f t="shared" si="8"/>
        <v>0</v>
      </c>
      <c r="I39" s="46">
        <f t="shared" si="9"/>
        <v>0</v>
      </c>
      <c r="J39" s="46">
        <f t="shared" si="10"/>
        <v>0</v>
      </c>
      <c r="K39" s="46">
        <f t="shared" si="11"/>
        <v>0</v>
      </c>
      <c r="L39" s="46">
        <f t="shared" si="12"/>
        <v>0</v>
      </c>
      <c r="M39" s="46">
        <f t="shared" si="13"/>
        <v>0</v>
      </c>
      <c r="N39" s="46">
        <f t="shared" si="14"/>
        <v>0</v>
      </c>
      <c r="O39" s="46">
        <f t="shared" si="15"/>
        <v>0</v>
      </c>
      <c r="P39" s="46">
        <f t="shared" si="2"/>
        <v>0</v>
      </c>
      <c r="Q39" s="46">
        <f t="shared" si="16"/>
        <v>0</v>
      </c>
      <c r="R39" s="46">
        <f t="shared" si="17"/>
        <v>0</v>
      </c>
      <c r="S39" s="46">
        <f t="shared" si="18"/>
        <v>0</v>
      </c>
      <c r="T39" s="46">
        <f t="shared" si="19"/>
        <v>0</v>
      </c>
      <c r="U39" s="46">
        <f t="shared" si="20"/>
        <v>0</v>
      </c>
      <c r="V39" s="46">
        <f t="shared" si="21"/>
        <v>0</v>
      </c>
      <c r="W39" s="46">
        <f t="shared" si="22"/>
        <v>0</v>
      </c>
      <c r="X39" s="46">
        <f t="shared" si="5"/>
        <v>0</v>
      </c>
      <c r="Y39" s="46">
        <f t="shared" si="23"/>
        <v>0</v>
      </c>
      <c r="Z39" s="46">
        <f t="shared" si="24"/>
        <v>0</v>
      </c>
      <c r="AA39" s="46">
        <f t="shared" si="25"/>
        <v>0</v>
      </c>
      <c r="AB39" s="46">
        <f t="shared" si="26"/>
        <v>0</v>
      </c>
      <c r="AC39" s="46">
        <f t="shared" si="27"/>
        <v>0</v>
      </c>
      <c r="AD39" s="46">
        <f t="shared" si="28"/>
        <v>0</v>
      </c>
      <c r="AE39" s="46">
        <f t="shared" si="29"/>
        <v>0</v>
      </c>
    </row>
    <row r="40" spans="1:31" ht="18.75" x14ac:dyDescent="0.25">
      <c r="A40" s="116" t="s">
        <v>80</v>
      </c>
      <c r="B40" s="116"/>
      <c r="C40" s="116"/>
      <c r="D40" s="116"/>
      <c r="E40" s="44">
        <v>400</v>
      </c>
      <c r="F40" s="117"/>
      <c r="G40" s="117"/>
      <c r="H40" s="46">
        <f t="shared" si="8"/>
        <v>0</v>
      </c>
      <c r="I40" s="46">
        <f t="shared" si="9"/>
        <v>0</v>
      </c>
      <c r="J40" s="46">
        <f t="shared" si="10"/>
        <v>0</v>
      </c>
      <c r="K40" s="46">
        <f t="shared" si="11"/>
        <v>0</v>
      </c>
      <c r="L40" s="46">
        <f t="shared" si="12"/>
        <v>0</v>
      </c>
      <c r="M40" s="46">
        <f t="shared" si="13"/>
        <v>0</v>
      </c>
      <c r="N40" s="46">
        <f t="shared" si="14"/>
        <v>0</v>
      </c>
      <c r="O40" s="46">
        <f t="shared" si="15"/>
        <v>0</v>
      </c>
      <c r="P40" s="46">
        <f t="shared" si="2"/>
        <v>0</v>
      </c>
      <c r="Q40" s="46">
        <f t="shared" si="16"/>
        <v>0</v>
      </c>
      <c r="R40" s="46">
        <f t="shared" si="17"/>
        <v>0</v>
      </c>
      <c r="S40" s="46">
        <f t="shared" si="18"/>
        <v>0</v>
      </c>
      <c r="T40" s="46">
        <f t="shared" si="19"/>
        <v>0</v>
      </c>
      <c r="U40" s="46">
        <f t="shared" si="20"/>
        <v>0</v>
      </c>
      <c r="V40" s="46">
        <f t="shared" si="21"/>
        <v>0</v>
      </c>
      <c r="W40" s="46">
        <f t="shared" si="22"/>
        <v>0</v>
      </c>
      <c r="X40" s="46">
        <f t="shared" si="5"/>
        <v>0</v>
      </c>
      <c r="Y40" s="46">
        <f t="shared" si="23"/>
        <v>0</v>
      </c>
      <c r="Z40" s="46">
        <f t="shared" si="24"/>
        <v>0</v>
      </c>
      <c r="AA40" s="46">
        <f t="shared" si="25"/>
        <v>0</v>
      </c>
      <c r="AB40" s="46">
        <f t="shared" si="26"/>
        <v>0</v>
      </c>
      <c r="AC40" s="46">
        <f t="shared" si="27"/>
        <v>0</v>
      </c>
      <c r="AD40" s="46">
        <f t="shared" si="28"/>
        <v>0</v>
      </c>
      <c r="AE40" s="46">
        <f t="shared" si="29"/>
        <v>0</v>
      </c>
    </row>
    <row r="41" spans="1:31" x14ac:dyDescent="0.25">
      <c r="A41" s="115" t="s">
        <v>81</v>
      </c>
      <c r="B41" s="115"/>
      <c r="C41" s="115"/>
      <c r="D41" s="115"/>
      <c r="E41" s="41">
        <v>410</v>
      </c>
      <c r="F41" s="109"/>
      <c r="G41" s="109"/>
      <c r="H41" s="46">
        <f t="shared" si="8"/>
        <v>0</v>
      </c>
      <c r="I41" s="46">
        <f t="shared" si="9"/>
        <v>0</v>
      </c>
      <c r="J41" s="46">
        <f t="shared" si="10"/>
        <v>0</v>
      </c>
      <c r="K41" s="46">
        <f t="shared" si="11"/>
        <v>0</v>
      </c>
      <c r="L41" s="46">
        <f t="shared" si="12"/>
        <v>0</v>
      </c>
      <c r="M41" s="46">
        <f t="shared" si="13"/>
        <v>0</v>
      </c>
      <c r="N41" s="46">
        <f t="shared" si="14"/>
        <v>0</v>
      </c>
      <c r="O41" s="46">
        <f t="shared" si="15"/>
        <v>0</v>
      </c>
      <c r="P41" s="46">
        <f t="shared" si="2"/>
        <v>0</v>
      </c>
      <c r="Q41" s="46">
        <f t="shared" si="16"/>
        <v>0</v>
      </c>
      <c r="R41" s="46">
        <f t="shared" si="17"/>
        <v>0</v>
      </c>
      <c r="S41" s="46">
        <f t="shared" si="18"/>
        <v>0</v>
      </c>
      <c r="T41" s="46">
        <f t="shared" si="19"/>
        <v>0</v>
      </c>
      <c r="U41" s="46">
        <f t="shared" si="20"/>
        <v>0</v>
      </c>
      <c r="V41" s="46">
        <f t="shared" si="21"/>
        <v>0</v>
      </c>
      <c r="W41" s="46">
        <f t="shared" si="22"/>
        <v>0</v>
      </c>
      <c r="X41" s="46">
        <f t="shared" si="5"/>
        <v>0</v>
      </c>
      <c r="Y41" s="46">
        <f t="shared" si="23"/>
        <v>0</v>
      </c>
      <c r="Z41" s="46">
        <f t="shared" si="24"/>
        <v>0</v>
      </c>
      <c r="AA41" s="46">
        <f t="shared" si="25"/>
        <v>0</v>
      </c>
      <c r="AB41" s="46">
        <f t="shared" si="26"/>
        <v>0</v>
      </c>
      <c r="AC41" s="46">
        <f t="shared" si="27"/>
        <v>0</v>
      </c>
      <c r="AD41" s="46">
        <f t="shared" si="28"/>
        <v>0</v>
      </c>
      <c r="AE41" s="46">
        <f t="shared" si="29"/>
        <v>0</v>
      </c>
    </row>
    <row r="42" spans="1:31" x14ac:dyDescent="0.25">
      <c r="A42" s="115" t="s">
        <v>82</v>
      </c>
      <c r="B42" s="115"/>
      <c r="C42" s="115"/>
      <c r="D42" s="115"/>
      <c r="E42" s="41">
        <v>420</v>
      </c>
      <c r="F42" s="109"/>
      <c r="G42" s="109"/>
      <c r="H42" s="46">
        <f t="shared" si="8"/>
        <v>0</v>
      </c>
      <c r="I42" s="46">
        <f t="shared" si="9"/>
        <v>0</v>
      </c>
      <c r="J42" s="46">
        <f t="shared" si="10"/>
        <v>0</v>
      </c>
      <c r="K42" s="46">
        <f t="shared" si="11"/>
        <v>0</v>
      </c>
      <c r="L42" s="46">
        <f t="shared" si="12"/>
        <v>0</v>
      </c>
      <c r="M42" s="46">
        <f t="shared" si="13"/>
        <v>0</v>
      </c>
      <c r="N42" s="46">
        <f t="shared" si="14"/>
        <v>0</v>
      </c>
      <c r="O42" s="46">
        <f t="shared" si="15"/>
        <v>0</v>
      </c>
      <c r="P42" s="46">
        <f t="shared" si="2"/>
        <v>0</v>
      </c>
      <c r="Q42" s="46">
        <f t="shared" si="16"/>
        <v>0</v>
      </c>
      <c r="R42" s="46">
        <f t="shared" si="17"/>
        <v>0</v>
      </c>
      <c r="S42" s="46">
        <f t="shared" si="18"/>
        <v>0</v>
      </c>
      <c r="T42" s="46">
        <f t="shared" si="19"/>
        <v>0</v>
      </c>
      <c r="U42" s="46">
        <f t="shared" si="20"/>
        <v>0</v>
      </c>
      <c r="V42" s="46">
        <f t="shared" si="21"/>
        <v>0</v>
      </c>
      <c r="W42" s="46">
        <f t="shared" si="22"/>
        <v>0</v>
      </c>
      <c r="X42" s="46">
        <f t="shared" si="5"/>
        <v>0</v>
      </c>
      <c r="Y42" s="46">
        <f t="shared" si="23"/>
        <v>0</v>
      </c>
      <c r="Z42" s="46">
        <f t="shared" si="24"/>
        <v>0</v>
      </c>
      <c r="AA42" s="46">
        <f t="shared" si="25"/>
        <v>0</v>
      </c>
      <c r="AB42" s="46">
        <f t="shared" si="26"/>
        <v>0</v>
      </c>
      <c r="AC42" s="46">
        <f t="shared" si="27"/>
        <v>0</v>
      </c>
      <c r="AD42" s="46">
        <f t="shared" si="28"/>
        <v>0</v>
      </c>
      <c r="AE42" s="46">
        <f t="shared" si="29"/>
        <v>0</v>
      </c>
    </row>
    <row r="43" spans="1:31" ht="18.75" x14ac:dyDescent="0.25">
      <c r="A43" s="116" t="s">
        <v>83</v>
      </c>
      <c r="B43" s="116"/>
      <c r="C43" s="116"/>
      <c r="D43" s="116"/>
      <c r="E43" s="44">
        <v>500</v>
      </c>
      <c r="F43" s="109" t="s">
        <v>61</v>
      </c>
      <c r="G43" s="109"/>
      <c r="H43" s="46">
        <f t="shared" si="8"/>
        <v>0</v>
      </c>
      <c r="I43" s="46">
        <f t="shared" si="9"/>
        <v>0</v>
      </c>
      <c r="J43" s="46">
        <f t="shared" si="10"/>
        <v>0</v>
      </c>
      <c r="K43" s="46">
        <f t="shared" si="11"/>
        <v>0</v>
      </c>
      <c r="L43" s="46">
        <f t="shared" si="12"/>
        <v>0</v>
      </c>
      <c r="M43" s="46">
        <f t="shared" si="13"/>
        <v>0</v>
      </c>
      <c r="N43" s="46">
        <f t="shared" si="14"/>
        <v>0</v>
      </c>
      <c r="O43" s="46">
        <f t="shared" si="15"/>
        <v>0</v>
      </c>
      <c r="P43" s="46">
        <f t="shared" si="2"/>
        <v>0</v>
      </c>
      <c r="Q43" s="46">
        <f t="shared" si="16"/>
        <v>0</v>
      </c>
      <c r="R43" s="46">
        <f t="shared" si="17"/>
        <v>0</v>
      </c>
      <c r="S43" s="46">
        <f t="shared" si="18"/>
        <v>0</v>
      </c>
      <c r="T43" s="46">
        <f t="shared" si="19"/>
        <v>0</v>
      </c>
      <c r="U43" s="46">
        <f t="shared" si="20"/>
        <v>0</v>
      </c>
      <c r="V43" s="46">
        <f t="shared" si="21"/>
        <v>0</v>
      </c>
      <c r="W43" s="46">
        <f t="shared" si="22"/>
        <v>0</v>
      </c>
      <c r="X43" s="46">
        <f t="shared" si="5"/>
        <v>0</v>
      </c>
      <c r="Y43" s="46">
        <f t="shared" si="23"/>
        <v>0</v>
      </c>
      <c r="Z43" s="46">
        <f t="shared" si="24"/>
        <v>0</v>
      </c>
      <c r="AA43" s="46">
        <f t="shared" si="25"/>
        <v>0</v>
      </c>
      <c r="AB43" s="46">
        <f t="shared" si="26"/>
        <v>0</v>
      </c>
      <c r="AC43" s="46">
        <f t="shared" si="27"/>
        <v>0</v>
      </c>
      <c r="AD43" s="46">
        <f t="shared" si="28"/>
        <v>0</v>
      </c>
      <c r="AE43" s="46">
        <f t="shared" si="29"/>
        <v>0</v>
      </c>
    </row>
    <row r="44" spans="1:31" ht="18.75" x14ac:dyDescent="0.25">
      <c r="A44" s="116" t="s">
        <v>84</v>
      </c>
      <c r="B44" s="116"/>
      <c r="C44" s="116"/>
      <c r="D44" s="116"/>
      <c r="E44" s="44">
        <v>600</v>
      </c>
      <c r="F44" s="109" t="s">
        <v>61</v>
      </c>
      <c r="G44" s="109"/>
      <c r="H44" s="46">
        <f t="shared" si="8"/>
        <v>0</v>
      </c>
      <c r="I44" s="46">
        <f t="shared" si="9"/>
        <v>0</v>
      </c>
      <c r="J44" s="46">
        <f t="shared" si="10"/>
        <v>0</v>
      </c>
      <c r="K44" s="46">
        <f t="shared" si="11"/>
        <v>0</v>
      </c>
      <c r="L44" s="46">
        <f t="shared" si="12"/>
        <v>0</v>
      </c>
      <c r="M44" s="46">
        <f t="shared" si="13"/>
        <v>0</v>
      </c>
      <c r="N44" s="46">
        <f t="shared" si="14"/>
        <v>0</v>
      </c>
      <c r="O44" s="46">
        <f t="shared" si="15"/>
        <v>0</v>
      </c>
      <c r="P44" s="46">
        <f t="shared" si="2"/>
        <v>0</v>
      </c>
      <c r="Q44" s="46">
        <f t="shared" si="16"/>
        <v>0</v>
      </c>
      <c r="R44" s="46">
        <f t="shared" si="17"/>
        <v>0</v>
      </c>
      <c r="S44" s="46">
        <f t="shared" si="18"/>
        <v>0</v>
      </c>
      <c r="T44" s="46">
        <f t="shared" si="19"/>
        <v>0</v>
      </c>
      <c r="U44" s="46">
        <f t="shared" si="20"/>
        <v>0</v>
      </c>
      <c r="V44" s="46">
        <f t="shared" si="21"/>
        <v>0</v>
      </c>
      <c r="W44" s="46">
        <f t="shared" si="22"/>
        <v>0</v>
      </c>
      <c r="X44" s="46">
        <f t="shared" si="5"/>
        <v>0</v>
      </c>
      <c r="Y44" s="46">
        <f t="shared" si="23"/>
        <v>0</v>
      </c>
      <c r="Z44" s="46">
        <f t="shared" si="24"/>
        <v>0</v>
      </c>
      <c r="AA44" s="46">
        <f t="shared" si="25"/>
        <v>0</v>
      </c>
      <c r="AB44" s="46">
        <f t="shared" si="26"/>
        <v>0</v>
      </c>
      <c r="AC44" s="46">
        <f t="shared" si="27"/>
        <v>0</v>
      </c>
      <c r="AD44" s="46">
        <f t="shared" si="28"/>
        <v>0</v>
      </c>
      <c r="AE44" s="46">
        <f t="shared" si="29"/>
        <v>0</v>
      </c>
    </row>
    <row r="45" spans="1:31" ht="4.5" customHeight="1" x14ac:dyDescent="0.25">
      <c r="A45" s="118" t="s">
        <v>85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31" ht="18.75" customHeight="1" x14ac:dyDescent="0.25">
      <c r="A46" s="113" t="s">
        <v>86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31" ht="15.75" customHeight="1" x14ac:dyDescent="0.25">
      <c r="A47" s="113" t="s">
        <v>153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</row>
    <row r="48" spans="1:31" x14ac:dyDescent="0.25">
      <c r="A48" s="101" t="s">
        <v>26</v>
      </c>
      <c r="B48" s="101"/>
      <c r="C48" s="101"/>
      <c r="D48" s="101"/>
      <c r="E48" s="101" t="s">
        <v>45</v>
      </c>
      <c r="F48" s="101" t="s">
        <v>87</v>
      </c>
      <c r="G48" s="109" t="s">
        <v>88</v>
      </c>
      <c r="H48" s="110"/>
      <c r="I48" s="110"/>
      <c r="J48" s="110"/>
      <c r="K48" s="110"/>
      <c r="L48" s="110"/>
      <c r="M48" s="110"/>
      <c r="N48" s="110"/>
      <c r="O48" s="110"/>
      <c r="P48" s="110"/>
      <c r="Q48" s="110"/>
    </row>
    <row r="49" spans="1:17" x14ac:dyDescent="0.25">
      <c r="A49" s="101"/>
      <c r="B49" s="101"/>
      <c r="C49" s="101"/>
      <c r="D49" s="101"/>
      <c r="E49" s="101"/>
      <c r="F49" s="101"/>
      <c r="G49" s="109" t="s">
        <v>89</v>
      </c>
      <c r="H49" s="110"/>
      <c r="I49" s="110"/>
      <c r="J49" s="110"/>
      <c r="K49" s="110" t="s">
        <v>51</v>
      </c>
      <c r="L49" s="110"/>
      <c r="M49" s="110"/>
      <c r="N49" s="110"/>
      <c r="O49" s="110"/>
      <c r="P49" s="110"/>
      <c r="Q49" s="110"/>
    </row>
    <row r="50" spans="1:17" x14ac:dyDescent="0.25">
      <c r="A50" s="101"/>
      <c r="B50" s="101"/>
      <c r="C50" s="101"/>
      <c r="D50" s="101"/>
      <c r="E50" s="101"/>
      <c r="F50" s="101"/>
      <c r="G50" s="110"/>
      <c r="H50" s="110"/>
      <c r="I50" s="110"/>
      <c r="J50" s="110"/>
      <c r="K50" s="114" t="s">
        <v>90</v>
      </c>
      <c r="L50" s="114"/>
      <c r="M50" s="114"/>
      <c r="N50" s="114"/>
      <c r="O50" s="114" t="s">
        <v>91</v>
      </c>
      <c r="P50" s="114"/>
      <c r="Q50" s="114"/>
    </row>
    <row r="51" spans="1:17" ht="46.5" customHeight="1" x14ac:dyDescent="0.25">
      <c r="A51" s="101"/>
      <c r="B51" s="101"/>
      <c r="C51" s="101"/>
      <c r="D51" s="101"/>
      <c r="E51" s="101"/>
      <c r="F51" s="101"/>
      <c r="G51" s="110"/>
      <c r="H51" s="110"/>
      <c r="I51" s="110"/>
      <c r="J51" s="110"/>
      <c r="K51" s="114"/>
      <c r="L51" s="114"/>
      <c r="M51" s="114"/>
      <c r="N51" s="114"/>
      <c r="O51" s="114"/>
      <c r="P51" s="114"/>
      <c r="Q51" s="114"/>
    </row>
    <row r="52" spans="1:17" ht="63.75" customHeight="1" x14ac:dyDescent="0.25">
      <c r="A52" s="101"/>
      <c r="B52" s="101"/>
      <c r="C52" s="101"/>
      <c r="D52" s="101"/>
      <c r="E52" s="101"/>
      <c r="F52" s="101"/>
      <c r="G52" s="107" t="s">
        <v>144</v>
      </c>
      <c r="H52" s="108"/>
      <c r="I52" s="53" t="s">
        <v>145</v>
      </c>
      <c r="J52" s="53" t="s">
        <v>146</v>
      </c>
      <c r="K52" s="107" t="s">
        <v>144</v>
      </c>
      <c r="L52" s="108"/>
      <c r="M52" s="53" t="s">
        <v>145</v>
      </c>
      <c r="N52" s="53" t="s">
        <v>146</v>
      </c>
      <c r="O52" s="54" t="s">
        <v>147</v>
      </c>
      <c r="P52" s="53" t="s">
        <v>145</v>
      </c>
      <c r="Q52" s="53" t="s">
        <v>146</v>
      </c>
    </row>
    <row r="53" spans="1:17" ht="12.75" customHeight="1" x14ac:dyDescent="0.25">
      <c r="A53" s="101">
        <v>1</v>
      </c>
      <c r="B53" s="101"/>
      <c r="C53" s="101"/>
      <c r="D53" s="101"/>
      <c r="E53" s="55">
        <v>2</v>
      </c>
      <c r="F53" s="36">
        <v>3</v>
      </c>
      <c r="G53" s="109">
        <v>4</v>
      </c>
      <c r="H53" s="110"/>
      <c r="I53" s="56">
        <v>5</v>
      </c>
      <c r="J53" s="43">
        <v>6</v>
      </c>
      <c r="K53" s="110">
        <v>7</v>
      </c>
      <c r="L53" s="110"/>
      <c r="M53" s="56">
        <v>8</v>
      </c>
      <c r="N53" s="56">
        <v>9</v>
      </c>
      <c r="O53" s="56">
        <v>10</v>
      </c>
      <c r="P53" s="56">
        <v>11</v>
      </c>
      <c r="Q53" s="56">
        <v>12</v>
      </c>
    </row>
    <row r="54" spans="1:17" ht="45.75" customHeight="1" x14ac:dyDescent="0.25">
      <c r="A54" s="101" t="s">
        <v>92</v>
      </c>
      <c r="B54" s="101"/>
      <c r="C54" s="101"/>
      <c r="D54" s="101"/>
      <c r="E54" s="57" t="s">
        <v>93</v>
      </c>
      <c r="F54" s="36" t="s">
        <v>61</v>
      </c>
      <c r="G54" s="111">
        <f>H34</f>
        <v>1233805.6499999999</v>
      </c>
      <c r="H54" s="112"/>
      <c r="I54" s="73">
        <f>G54</f>
        <v>1233805.6499999999</v>
      </c>
      <c r="J54" s="74">
        <f>I54</f>
        <v>1233805.6499999999</v>
      </c>
      <c r="K54" s="112">
        <f>G54</f>
        <v>1233805.6499999999</v>
      </c>
      <c r="L54" s="112"/>
      <c r="M54" s="73">
        <f>I54</f>
        <v>1233805.6499999999</v>
      </c>
      <c r="N54" s="73">
        <f>J54</f>
        <v>1233805.6499999999</v>
      </c>
      <c r="O54" s="56"/>
      <c r="P54" s="56"/>
      <c r="Q54" s="56"/>
    </row>
    <row r="55" spans="1:17" ht="72" customHeight="1" x14ac:dyDescent="0.25">
      <c r="A55" s="101" t="s">
        <v>94</v>
      </c>
      <c r="B55" s="101"/>
      <c r="C55" s="101"/>
      <c r="D55" s="101"/>
      <c r="E55" s="57" t="s">
        <v>95</v>
      </c>
      <c r="F55" s="36" t="s">
        <v>61</v>
      </c>
      <c r="G55" s="105">
        <f t="shared" ref="G55:G56" si="30">K55</f>
        <v>0</v>
      </c>
      <c r="H55" s="106"/>
      <c r="I55" s="58">
        <f t="shared" ref="I55:I56" si="31">M55</f>
        <v>0</v>
      </c>
      <c r="J55" s="45">
        <f t="shared" ref="J55:J56" si="32">N55</f>
        <v>0</v>
      </c>
      <c r="K55" s="106">
        <v>0</v>
      </c>
      <c r="L55" s="106"/>
      <c r="M55" s="63">
        <v>0</v>
      </c>
      <c r="N55" s="63"/>
      <c r="O55" s="56"/>
      <c r="P55" s="56"/>
      <c r="Q55" s="56"/>
    </row>
    <row r="56" spans="1:17" ht="9.75" customHeight="1" x14ac:dyDescent="0.25">
      <c r="A56" s="101"/>
      <c r="B56" s="101"/>
      <c r="C56" s="101"/>
      <c r="D56" s="101"/>
      <c r="E56" s="57"/>
      <c r="F56" s="36"/>
      <c r="G56" s="105">
        <f t="shared" si="30"/>
        <v>0</v>
      </c>
      <c r="H56" s="106"/>
      <c r="I56" s="58">
        <f t="shared" si="31"/>
        <v>0</v>
      </c>
      <c r="J56" s="45">
        <f t="shared" si="32"/>
        <v>0</v>
      </c>
      <c r="K56" s="106">
        <v>0</v>
      </c>
      <c r="L56" s="106"/>
      <c r="M56" s="63">
        <v>0</v>
      </c>
      <c r="N56" s="63"/>
      <c r="O56" s="56"/>
      <c r="P56" s="56"/>
      <c r="Q56" s="56"/>
    </row>
    <row r="57" spans="1:17" ht="42.75" customHeight="1" x14ac:dyDescent="0.25">
      <c r="A57" s="101" t="s">
        <v>96</v>
      </c>
      <c r="B57" s="101"/>
      <c r="C57" s="101"/>
      <c r="D57" s="101"/>
      <c r="E57" s="57" t="s">
        <v>97</v>
      </c>
      <c r="F57" s="36">
        <v>2018</v>
      </c>
      <c r="G57" s="102">
        <f>G54</f>
        <v>1233805.6499999999</v>
      </c>
      <c r="H57" s="103"/>
      <c r="I57" s="71">
        <f>I54</f>
        <v>1233805.6499999999</v>
      </c>
      <c r="J57" s="72">
        <f>J54</f>
        <v>1233805.6499999999</v>
      </c>
      <c r="K57" s="103">
        <f>K54</f>
        <v>1233805.6499999999</v>
      </c>
      <c r="L57" s="103"/>
      <c r="M57" s="71">
        <f>M54</f>
        <v>1233805.6499999999</v>
      </c>
      <c r="N57" s="71">
        <f>N54</f>
        <v>1233805.6499999999</v>
      </c>
      <c r="O57" s="56"/>
      <c r="P57" s="56"/>
      <c r="Q57" s="56"/>
    </row>
    <row r="58" spans="1:17" s="62" customFormat="1" x14ac:dyDescent="0.2">
      <c r="A58" s="104"/>
      <c r="B58" s="104"/>
      <c r="C58" s="104"/>
      <c r="D58" s="104"/>
      <c r="E58" s="59"/>
      <c r="F58" s="60"/>
      <c r="G58" s="102">
        <f>G57</f>
        <v>1233805.6499999999</v>
      </c>
      <c r="H58" s="103"/>
      <c r="I58" s="71">
        <f>I57</f>
        <v>1233805.6499999999</v>
      </c>
      <c r="J58" s="72">
        <f>J57</f>
        <v>1233805.6499999999</v>
      </c>
      <c r="K58" s="103">
        <f>K57</f>
        <v>1233805.6499999999</v>
      </c>
      <c r="L58" s="103"/>
      <c r="M58" s="71">
        <f>M57</f>
        <v>1233805.6499999999</v>
      </c>
      <c r="N58" s="71">
        <f>N57</f>
        <v>1233805.6499999999</v>
      </c>
      <c r="O58" s="61"/>
      <c r="P58" s="61"/>
      <c r="Q58" s="61"/>
    </row>
    <row r="59" spans="1:17" ht="3" customHeight="1" x14ac:dyDescent="0.25">
      <c r="A59" s="8"/>
      <c r="B59" s="8"/>
      <c r="C59" s="8"/>
      <c r="D59" s="8"/>
      <c r="E59" s="9"/>
      <c r="F59" s="10"/>
      <c r="G59" s="10"/>
      <c r="H59" s="11"/>
      <c r="I59" s="12"/>
      <c r="J59" s="11"/>
      <c r="K59" s="12"/>
      <c r="L59" s="11"/>
      <c r="M59" s="12"/>
      <c r="N59" s="12"/>
      <c r="O59" s="12"/>
    </row>
    <row r="60" spans="1:17" ht="3" customHeight="1" x14ac:dyDescent="0.25">
      <c r="A60" s="8"/>
      <c r="B60" s="8"/>
      <c r="C60" s="8"/>
      <c r="D60" s="8"/>
      <c r="E60" s="9"/>
      <c r="F60" s="10"/>
      <c r="G60" s="10"/>
      <c r="H60" s="11"/>
      <c r="I60" s="12"/>
      <c r="J60" s="11"/>
      <c r="K60" s="12"/>
      <c r="L60" s="11"/>
      <c r="M60" s="12"/>
      <c r="N60" s="12"/>
      <c r="O60" s="12"/>
    </row>
    <row r="61" spans="1:17" ht="3" customHeight="1" x14ac:dyDescent="0.25">
      <c r="A61" s="8"/>
      <c r="B61" s="8"/>
      <c r="C61" s="8"/>
      <c r="D61" s="8"/>
      <c r="E61" s="9"/>
      <c r="F61" s="10"/>
      <c r="G61" s="10"/>
      <c r="H61" s="11"/>
      <c r="I61" s="12"/>
      <c r="J61" s="11"/>
      <c r="K61" s="12"/>
      <c r="L61" s="11"/>
      <c r="M61" s="12"/>
      <c r="N61" s="12"/>
      <c r="O61" s="12"/>
    </row>
    <row r="62" spans="1:17" ht="16.5" customHeight="1" x14ac:dyDescent="0.25">
      <c r="A62" s="8"/>
      <c r="B62" s="96" t="s">
        <v>98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12"/>
      <c r="N62" s="12"/>
      <c r="O62" s="12"/>
    </row>
    <row r="63" spans="1:17" ht="15" customHeight="1" x14ac:dyDescent="0.25">
      <c r="A63" s="8"/>
      <c r="B63" s="98" t="s">
        <v>141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12"/>
      <c r="N63" s="12"/>
      <c r="O63" s="12"/>
    </row>
    <row r="64" spans="1:17" ht="13.5" customHeight="1" thickBot="1" x14ac:dyDescent="0.3">
      <c r="A64" s="8"/>
      <c r="B64" s="100" t="s">
        <v>99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12"/>
      <c r="N64" s="12"/>
      <c r="O64" s="12"/>
    </row>
    <row r="65" spans="1:15" ht="30.75" thickBot="1" x14ac:dyDescent="0.3">
      <c r="A65" s="92" t="s">
        <v>26</v>
      </c>
      <c r="B65" s="84"/>
      <c r="C65" s="84"/>
      <c r="D65" s="93"/>
      <c r="E65" s="13" t="s">
        <v>45</v>
      </c>
      <c r="F65" s="84" t="s">
        <v>100</v>
      </c>
      <c r="G65" s="94"/>
      <c r="H65" s="94"/>
      <c r="I65" s="95"/>
      <c r="J65" s="11"/>
      <c r="K65" s="12"/>
      <c r="L65" s="11"/>
      <c r="M65" s="12"/>
      <c r="N65" s="12"/>
      <c r="O65" s="12"/>
    </row>
    <row r="66" spans="1:15" ht="15.75" thickBot="1" x14ac:dyDescent="0.3">
      <c r="A66" s="88">
        <v>1</v>
      </c>
      <c r="B66" s="89"/>
      <c r="C66" s="89"/>
      <c r="D66" s="89"/>
      <c r="E66" s="7">
        <v>2</v>
      </c>
      <c r="F66" s="84">
        <v>3</v>
      </c>
      <c r="G66" s="85"/>
      <c r="H66" s="85"/>
      <c r="I66" s="86"/>
      <c r="J66" s="11"/>
      <c r="K66" s="12"/>
      <c r="L66" s="11"/>
      <c r="M66" s="12"/>
      <c r="N66" s="12"/>
      <c r="O66" s="12"/>
    </row>
    <row r="67" spans="1:15" ht="14.1" customHeight="1" thickBot="1" x14ac:dyDescent="0.3">
      <c r="A67" s="82" t="s">
        <v>101</v>
      </c>
      <c r="B67" s="83"/>
      <c r="C67" s="83"/>
      <c r="D67" s="83"/>
      <c r="E67" s="14" t="s">
        <v>102</v>
      </c>
      <c r="F67" s="84">
        <v>0</v>
      </c>
      <c r="G67" s="85"/>
      <c r="H67" s="85"/>
      <c r="I67" s="86"/>
      <c r="J67" s="11"/>
      <c r="K67" s="12"/>
      <c r="L67" s="11"/>
      <c r="M67" s="12"/>
      <c r="N67" s="12"/>
      <c r="O67" s="12"/>
    </row>
    <row r="68" spans="1:15" ht="14.1" customHeight="1" thickBot="1" x14ac:dyDescent="0.3">
      <c r="A68" s="82" t="s">
        <v>103</v>
      </c>
      <c r="B68" s="83"/>
      <c r="C68" s="83"/>
      <c r="D68" s="83"/>
      <c r="E68" s="14" t="s">
        <v>104</v>
      </c>
      <c r="F68" s="84">
        <v>0</v>
      </c>
      <c r="G68" s="85"/>
      <c r="H68" s="85"/>
      <c r="I68" s="86"/>
      <c r="J68" s="11"/>
      <c r="K68" s="12"/>
      <c r="L68" s="11"/>
      <c r="M68" s="12"/>
      <c r="N68" s="12"/>
      <c r="O68" s="12"/>
    </row>
    <row r="69" spans="1:15" ht="14.1" customHeight="1" thickBot="1" x14ac:dyDescent="0.3">
      <c r="A69" s="82" t="s">
        <v>105</v>
      </c>
      <c r="B69" s="83"/>
      <c r="C69" s="83"/>
      <c r="D69" s="83"/>
      <c r="E69" s="14" t="s">
        <v>106</v>
      </c>
      <c r="F69" s="84">
        <v>0</v>
      </c>
      <c r="G69" s="85"/>
      <c r="H69" s="85"/>
      <c r="I69" s="86"/>
      <c r="J69" s="11"/>
      <c r="K69" s="12"/>
      <c r="L69" s="11"/>
      <c r="M69" s="12"/>
      <c r="N69" s="12"/>
      <c r="O69" s="12"/>
    </row>
    <row r="70" spans="1:15" ht="14.1" customHeight="1" thickBot="1" x14ac:dyDescent="0.3">
      <c r="A70" s="82"/>
      <c r="B70" s="83"/>
      <c r="C70" s="83"/>
      <c r="D70" s="83"/>
      <c r="E70" s="14"/>
      <c r="F70" s="84">
        <v>0</v>
      </c>
      <c r="G70" s="85"/>
      <c r="H70" s="85"/>
      <c r="I70" s="86"/>
      <c r="J70" s="11"/>
      <c r="K70" s="12"/>
      <c r="L70" s="11"/>
      <c r="M70" s="12"/>
      <c r="N70" s="12"/>
      <c r="O70" s="12"/>
    </row>
    <row r="71" spans="1:15" ht="14.1" customHeight="1" thickBot="1" x14ac:dyDescent="0.3">
      <c r="A71" s="82" t="s">
        <v>107</v>
      </c>
      <c r="B71" s="83"/>
      <c r="C71" s="83"/>
      <c r="D71" s="83"/>
      <c r="E71" s="14" t="s">
        <v>108</v>
      </c>
      <c r="F71" s="84">
        <v>0</v>
      </c>
      <c r="G71" s="85"/>
      <c r="H71" s="85"/>
      <c r="I71" s="86"/>
      <c r="J71" s="11"/>
      <c r="K71" s="12"/>
      <c r="L71" s="11"/>
      <c r="M71" s="12"/>
      <c r="N71" s="12"/>
      <c r="O71" s="12"/>
    </row>
    <row r="72" spans="1:15" ht="7.5" customHeight="1" x14ac:dyDescent="0.25">
      <c r="A72" s="15"/>
      <c r="B72" s="15"/>
      <c r="C72" s="15"/>
      <c r="D72" s="15"/>
      <c r="E72" s="16"/>
      <c r="F72" s="10"/>
      <c r="G72" s="17"/>
      <c r="H72" s="17"/>
      <c r="I72" s="17"/>
      <c r="J72" s="11"/>
      <c r="K72" s="12"/>
      <c r="L72" s="11"/>
      <c r="M72" s="12"/>
      <c r="N72" s="12"/>
      <c r="O72" s="12"/>
    </row>
    <row r="73" spans="1:15" ht="15.75" thickBot="1" x14ac:dyDescent="0.3">
      <c r="A73" s="90" t="s">
        <v>109</v>
      </c>
      <c r="B73" s="91"/>
      <c r="C73" s="91"/>
      <c r="D73" s="91"/>
      <c r="E73" s="91"/>
      <c r="F73" s="91"/>
      <c r="G73" s="91"/>
      <c r="H73" s="91"/>
      <c r="I73" s="91"/>
      <c r="J73" s="91"/>
      <c r="K73" s="12"/>
      <c r="L73" s="11"/>
      <c r="M73" s="12"/>
      <c r="N73" s="12"/>
      <c r="O73" s="12"/>
    </row>
    <row r="74" spans="1:15" ht="30.75" thickBot="1" x14ac:dyDescent="0.3">
      <c r="A74" s="92" t="s">
        <v>26</v>
      </c>
      <c r="B74" s="84"/>
      <c r="C74" s="84"/>
      <c r="D74" s="93"/>
      <c r="E74" s="13" t="s">
        <v>45</v>
      </c>
      <c r="F74" s="84" t="s">
        <v>110</v>
      </c>
      <c r="G74" s="94"/>
      <c r="H74" s="94"/>
      <c r="I74" s="95"/>
      <c r="J74" s="11"/>
      <c r="K74" s="12"/>
      <c r="L74" s="11"/>
      <c r="M74" s="12"/>
      <c r="N74" s="12"/>
      <c r="O74" s="12"/>
    </row>
    <row r="75" spans="1:15" ht="15.75" thickBot="1" x14ac:dyDescent="0.3">
      <c r="A75" s="88">
        <v>1</v>
      </c>
      <c r="B75" s="89"/>
      <c r="C75" s="89"/>
      <c r="D75" s="89"/>
      <c r="E75" s="7">
        <v>2</v>
      </c>
      <c r="F75" s="84">
        <v>3</v>
      </c>
      <c r="G75" s="85"/>
      <c r="H75" s="85"/>
      <c r="I75" s="86"/>
      <c r="J75" s="11"/>
      <c r="K75" s="12"/>
      <c r="L75" s="11"/>
      <c r="M75" s="12"/>
      <c r="N75" s="12"/>
      <c r="O75" s="12"/>
    </row>
    <row r="76" spans="1:15" ht="14.1" customHeight="1" thickBot="1" x14ac:dyDescent="0.3">
      <c r="A76" s="82" t="s">
        <v>111</v>
      </c>
      <c r="B76" s="83"/>
      <c r="C76" s="83"/>
      <c r="D76" s="83"/>
      <c r="E76" s="14" t="s">
        <v>102</v>
      </c>
      <c r="F76" s="84">
        <v>0</v>
      </c>
      <c r="G76" s="85"/>
      <c r="H76" s="85"/>
      <c r="I76" s="86"/>
      <c r="J76" s="11"/>
      <c r="K76" s="12"/>
      <c r="L76" s="11"/>
      <c r="M76" s="12"/>
      <c r="N76" s="12"/>
      <c r="O76" s="12"/>
    </row>
    <row r="77" spans="1:15" ht="14.1" customHeight="1" thickBot="1" x14ac:dyDescent="0.3">
      <c r="A77" s="82" t="s">
        <v>112</v>
      </c>
      <c r="B77" s="83"/>
      <c r="C77" s="83"/>
      <c r="D77" s="83"/>
      <c r="E77" s="14" t="s">
        <v>104</v>
      </c>
      <c r="F77" s="84">
        <v>0</v>
      </c>
      <c r="G77" s="85"/>
      <c r="H77" s="85"/>
      <c r="I77" s="86"/>
      <c r="J77" s="11"/>
      <c r="K77" s="12"/>
      <c r="L77" s="11"/>
      <c r="M77" s="12"/>
      <c r="N77" s="12"/>
      <c r="O77" s="12"/>
    </row>
    <row r="78" spans="1:15" ht="14.1" customHeight="1" thickBot="1" x14ac:dyDescent="0.3">
      <c r="A78" s="82" t="s">
        <v>113</v>
      </c>
      <c r="B78" s="83"/>
      <c r="C78" s="83"/>
      <c r="D78" s="83"/>
      <c r="E78" s="14" t="s">
        <v>106</v>
      </c>
      <c r="F78" s="84">
        <v>0</v>
      </c>
      <c r="G78" s="85"/>
      <c r="H78" s="85"/>
      <c r="I78" s="86"/>
      <c r="J78" s="11"/>
      <c r="K78" s="12"/>
      <c r="L78" s="11"/>
      <c r="M78" s="12"/>
      <c r="N78" s="12"/>
      <c r="O78" s="12"/>
    </row>
    <row r="79" spans="1:15" ht="3" customHeight="1" x14ac:dyDescent="0.25">
      <c r="A79" s="2"/>
      <c r="B79" s="2"/>
      <c r="C79" s="87"/>
      <c r="D79" s="87"/>
      <c r="E79" s="2"/>
      <c r="F79" s="87"/>
      <c r="G79" s="87"/>
      <c r="H79" s="3"/>
      <c r="I79" s="79"/>
      <c r="J79" s="79"/>
    </row>
    <row r="80" spans="1:15" ht="15" customHeight="1" x14ac:dyDescent="0.25">
      <c r="A80" s="76" t="s">
        <v>125</v>
      </c>
      <c r="B80" s="76"/>
      <c r="C80" s="76"/>
      <c r="D80" s="77"/>
      <c r="E80" s="77"/>
      <c r="F80" s="77"/>
      <c r="G80" s="77"/>
      <c r="H80" s="77"/>
      <c r="I80" s="78" t="s">
        <v>140</v>
      </c>
      <c r="J80" s="78"/>
    </row>
    <row r="81" spans="1:10" ht="7.5" customHeight="1" x14ac:dyDescent="0.25">
      <c r="A81" s="1"/>
      <c r="B81" s="1"/>
      <c r="C81" s="79"/>
      <c r="D81" s="80"/>
      <c r="E81" s="80"/>
      <c r="F81" s="80"/>
      <c r="G81" s="80"/>
      <c r="H81" s="80"/>
      <c r="I81" s="81"/>
      <c r="J81" s="81"/>
    </row>
    <row r="82" spans="1:10" ht="12.75" customHeight="1" x14ac:dyDescent="0.25">
      <c r="A82" t="s">
        <v>148</v>
      </c>
      <c r="E82" s="69"/>
      <c r="F82" s="69"/>
      <c r="H82" t="s">
        <v>149</v>
      </c>
    </row>
    <row r="83" spans="1:10" x14ac:dyDescent="0.25">
      <c r="E83" s="79"/>
      <c r="F83" s="80"/>
      <c r="G83" s="80"/>
      <c r="H83" s="80"/>
      <c r="I83" s="80"/>
      <c r="J83" s="80"/>
    </row>
    <row r="84" spans="1:10" ht="21.75" customHeight="1" x14ac:dyDescent="0.25"/>
  </sheetData>
  <mergeCells count="252">
    <mergeCell ref="E83:J83"/>
    <mergeCell ref="A16:D16"/>
    <mergeCell ref="F16:G16"/>
    <mergeCell ref="J16:K16"/>
    <mergeCell ref="R16:S16"/>
    <mergeCell ref="Z16:AA16"/>
    <mergeCell ref="F26:G26"/>
    <mergeCell ref="J26:K26"/>
    <mergeCell ref="R26:S26"/>
    <mergeCell ref="Z26:AA26"/>
    <mergeCell ref="A25:D26"/>
    <mergeCell ref="A17:D17"/>
    <mergeCell ref="F17:G17"/>
    <mergeCell ref="J17:K17"/>
    <mergeCell ref="R17:S17"/>
    <mergeCell ref="Z17:AA17"/>
    <mergeCell ref="A18:D18"/>
    <mergeCell ref="F18:G18"/>
    <mergeCell ref="J18:K18"/>
    <mergeCell ref="R18:S18"/>
    <mergeCell ref="Z18:AA18"/>
    <mergeCell ref="A19:D19"/>
    <mergeCell ref="F19:G19"/>
    <mergeCell ref="J19:K19"/>
    <mergeCell ref="R19:S19"/>
    <mergeCell ref="A14:D14"/>
    <mergeCell ref="F14:G14"/>
    <mergeCell ref="J14:K14"/>
    <mergeCell ref="R14:S14"/>
    <mergeCell ref="Z14:AA14"/>
    <mergeCell ref="A15:D15"/>
    <mergeCell ref="F15:G15"/>
    <mergeCell ref="J15:K15"/>
    <mergeCell ref="R15:S15"/>
    <mergeCell ref="Z15:AA15"/>
    <mergeCell ref="Z19:AA19"/>
    <mergeCell ref="A1:L1"/>
    <mergeCell ref="A2:L2"/>
    <mergeCell ref="A3:L3"/>
    <mergeCell ref="A4:L4"/>
    <mergeCell ref="A5:D8"/>
    <mergeCell ref="E5:E8"/>
    <mergeCell ref="F5:G8"/>
    <mergeCell ref="H5:O5"/>
    <mergeCell ref="L7:L8"/>
    <mergeCell ref="M7:M8"/>
    <mergeCell ref="P5:W5"/>
    <mergeCell ref="X5:AE5"/>
    <mergeCell ref="H6:H8"/>
    <mergeCell ref="I6:O6"/>
    <mergeCell ref="P6:P8"/>
    <mergeCell ref="Q6:W6"/>
    <mergeCell ref="X6:X8"/>
    <mergeCell ref="Y6:AE6"/>
    <mergeCell ref="I7:I8"/>
    <mergeCell ref="J7:K8"/>
    <mergeCell ref="Y7:Y8"/>
    <mergeCell ref="Z7:AA8"/>
    <mergeCell ref="AB7:AB8"/>
    <mergeCell ref="AC7:AC8"/>
    <mergeCell ref="AD7:AE7"/>
    <mergeCell ref="A9:D9"/>
    <mergeCell ref="F9:G9"/>
    <mergeCell ref="J9:K9"/>
    <mergeCell ref="R9:S9"/>
    <mergeCell ref="Z9:AA9"/>
    <mergeCell ref="N7:O7"/>
    <mergeCell ref="Q7:Q8"/>
    <mergeCell ref="R7:S8"/>
    <mergeCell ref="T7:T8"/>
    <mergeCell ref="U7:U8"/>
    <mergeCell ref="V7:W7"/>
    <mergeCell ref="A10:D10"/>
    <mergeCell ref="F10:G10"/>
    <mergeCell ref="J10:K10"/>
    <mergeCell ref="R10:S10"/>
    <mergeCell ref="Z10:AA10"/>
    <mergeCell ref="A11:D11"/>
    <mergeCell ref="F11:G11"/>
    <mergeCell ref="J11:K11"/>
    <mergeCell ref="R11:S11"/>
    <mergeCell ref="Z11:AA11"/>
    <mergeCell ref="A12:D12"/>
    <mergeCell ref="F12:G12"/>
    <mergeCell ref="J12:K12"/>
    <mergeCell ref="R12:S12"/>
    <mergeCell ref="Z12:AA12"/>
    <mergeCell ref="A13:D13"/>
    <mergeCell ref="F13:G13"/>
    <mergeCell ref="J13:K13"/>
    <mergeCell ref="R13:S13"/>
    <mergeCell ref="Z13:AA13"/>
    <mergeCell ref="A20:D20"/>
    <mergeCell ref="F20:G20"/>
    <mergeCell ref="J20:K20"/>
    <mergeCell ref="R20:S20"/>
    <mergeCell ref="Z20:AA20"/>
    <mergeCell ref="A21:D21"/>
    <mergeCell ref="F21:G21"/>
    <mergeCell ref="J21:K21"/>
    <mergeCell ref="R21:S21"/>
    <mergeCell ref="Z21:AA21"/>
    <mergeCell ref="A22:D22"/>
    <mergeCell ref="F22:G22"/>
    <mergeCell ref="J22:K22"/>
    <mergeCell ref="R22:S22"/>
    <mergeCell ref="Z22:AA22"/>
    <mergeCell ref="A23:D23"/>
    <mergeCell ref="F23:G23"/>
    <mergeCell ref="J23:K23"/>
    <mergeCell ref="A24:D24"/>
    <mergeCell ref="F24:G24"/>
    <mergeCell ref="J24:K24"/>
    <mergeCell ref="R24:S24"/>
    <mergeCell ref="Z24:AA24"/>
    <mergeCell ref="F25:G25"/>
    <mergeCell ref="J25:K25"/>
    <mergeCell ref="R25:S25"/>
    <mergeCell ref="Z25:AA25"/>
    <mergeCell ref="A27:D27"/>
    <mergeCell ref="F27:G27"/>
    <mergeCell ref="J27:K27"/>
    <mergeCell ref="R27:S27"/>
    <mergeCell ref="Z27:AA27"/>
    <mergeCell ref="A28:D28"/>
    <mergeCell ref="F28:G28"/>
    <mergeCell ref="J28:K28"/>
    <mergeCell ref="R28:S28"/>
    <mergeCell ref="Z28:AA28"/>
    <mergeCell ref="A29:D29"/>
    <mergeCell ref="F29:G29"/>
    <mergeCell ref="J29:K29"/>
    <mergeCell ref="R29:S29"/>
    <mergeCell ref="Z29:AA29"/>
    <mergeCell ref="A30:D30"/>
    <mergeCell ref="F30:G30"/>
    <mergeCell ref="J30:K30"/>
    <mergeCell ref="R30:S30"/>
    <mergeCell ref="Z30:AA30"/>
    <mergeCell ref="A31:D31"/>
    <mergeCell ref="F31:G31"/>
    <mergeCell ref="J31:K31"/>
    <mergeCell ref="R31:S31"/>
    <mergeCell ref="Z31:AA31"/>
    <mergeCell ref="A32:D32"/>
    <mergeCell ref="F32:G32"/>
    <mergeCell ref="J32:K32"/>
    <mergeCell ref="R32:S32"/>
    <mergeCell ref="Z32:AA32"/>
    <mergeCell ref="A33:D33"/>
    <mergeCell ref="F33:G33"/>
    <mergeCell ref="J33:K33"/>
    <mergeCell ref="R33:S33"/>
    <mergeCell ref="Z33:AA33"/>
    <mergeCell ref="A34:D34"/>
    <mergeCell ref="F34:G34"/>
    <mergeCell ref="J34:K34"/>
    <mergeCell ref="R34:S34"/>
    <mergeCell ref="Z34:AA34"/>
    <mergeCell ref="A35:D35"/>
    <mergeCell ref="F35:G35"/>
    <mergeCell ref="J35:K35"/>
    <mergeCell ref="R35:S35"/>
    <mergeCell ref="Z35:AA35"/>
    <mergeCell ref="A36:D36"/>
    <mergeCell ref="F36:G36"/>
    <mergeCell ref="J36:K36"/>
    <mergeCell ref="R36:S36"/>
    <mergeCell ref="Z36:AA36"/>
    <mergeCell ref="A37:D37"/>
    <mergeCell ref="F37:G37"/>
    <mergeCell ref="A38:D38"/>
    <mergeCell ref="F38:G38"/>
    <mergeCell ref="A39:D39"/>
    <mergeCell ref="F39:G39"/>
    <mergeCell ref="A40:D40"/>
    <mergeCell ref="F40:G40"/>
    <mergeCell ref="A41:D41"/>
    <mergeCell ref="F41:G41"/>
    <mergeCell ref="A44:D44"/>
    <mergeCell ref="F44:G44"/>
    <mergeCell ref="A45:Y45"/>
    <mergeCell ref="A42:D42"/>
    <mergeCell ref="F42:G42"/>
    <mergeCell ref="A43:D43"/>
    <mergeCell ref="F43:G43"/>
    <mergeCell ref="G52:H52"/>
    <mergeCell ref="K52:L52"/>
    <mergeCell ref="A53:D53"/>
    <mergeCell ref="G53:H53"/>
    <mergeCell ref="K53:L53"/>
    <mergeCell ref="A54:D54"/>
    <mergeCell ref="G54:H54"/>
    <mergeCell ref="K54:L54"/>
    <mergeCell ref="A46:O46"/>
    <mergeCell ref="A47:O47"/>
    <mergeCell ref="A48:D52"/>
    <mergeCell ref="E48:E52"/>
    <mergeCell ref="F48:F52"/>
    <mergeCell ref="G48:Q48"/>
    <mergeCell ref="G49:J51"/>
    <mergeCell ref="K49:Q49"/>
    <mergeCell ref="K50:N51"/>
    <mergeCell ref="O50:Q51"/>
    <mergeCell ref="A57:D57"/>
    <mergeCell ref="G57:H57"/>
    <mergeCell ref="K57:L57"/>
    <mergeCell ref="A58:D58"/>
    <mergeCell ref="G58:H58"/>
    <mergeCell ref="K58:L58"/>
    <mergeCell ref="A55:D55"/>
    <mergeCell ref="G55:H55"/>
    <mergeCell ref="K55:L55"/>
    <mergeCell ref="A56:D56"/>
    <mergeCell ref="G56:H56"/>
    <mergeCell ref="K56:L56"/>
    <mergeCell ref="A67:D67"/>
    <mergeCell ref="F67:I67"/>
    <mergeCell ref="A68:D68"/>
    <mergeCell ref="F68:I68"/>
    <mergeCell ref="A69:D69"/>
    <mergeCell ref="F69:I69"/>
    <mergeCell ref="B62:L62"/>
    <mergeCell ref="B63:L63"/>
    <mergeCell ref="B64:L64"/>
    <mergeCell ref="A65:D65"/>
    <mergeCell ref="F65:I65"/>
    <mergeCell ref="A66:D66"/>
    <mergeCell ref="F66:I66"/>
    <mergeCell ref="A75:D75"/>
    <mergeCell ref="F75:I75"/>
    <mergeCell ref="A76:D76"/>
    <mergeCell ref="F76:I76"/>
    <mergeCell ref="A77:D77"/>
    <mergeCell ref="F77:I77"/>
    <mergeCell ref="A70:D70"/>
    <mergeCell ref="F70:I70"/>
    <mergeCell ref="A71:D71"/>
    <mergeCell ref="F71:I71"/>
    <mergeCell ref="A73:J73"/>
    <mergeCell ref="A74:D74"/>
    <mergeCell ref="F74:I74"/>
    <mergeCell ref="A80:C80"/>
    <mergeCell ref="D80:H80"/>
    <mergeCell ref="I80:J80"/>
    <mergeCell ref="C81:H81"/>
    <mergeCell ref="I81:J81"/>
    <mergeCell ref="A78:D78"/>
    <mergeCell ref="F78:I78"/>
    <mergeCell ref="C79:D79"/>
    <mergeCell ref="F79:G79"/>
    <mergeCell ref="I79:J79"/>
  </mergeCells>
  <pageMargins left="0.24" right="0.27" top="0.27" bottom="0.2" header="0.31496062992125984" footer="0.31496062992125984"/>
  <pageSetup paperSize="9" scale="46" fitToHeight="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opLeftCell="A4" workbookViewId="0">
      <selection activeCell="A4" sqref="A4:L32"/>
    </sheetView>
  </sheetViews>
  <sheetFormatPr defaultRowHeight="15" x14ac:dyDescent="0.25"/>
  <cols>
    <col min="12" max="12" width="9.85546875" customWidth="1"/>
  </cols>
  <sheetData>
    <row r="1" spans="1:12" x14ac:dyDescent="0.25">
      <c r="A1" s="18"/>
      <c r="B1" s="18"/>
      <c r="C1" s="76"/>
      <c r="D1" s="76"/>
      <c r="E1" s="19"/>
      <c r="F1" s="87"/>
      <c r="G1" s="87"/>
      <c r="H1" s="79"/>
      <c r="I1" s="79"/>
      <c r="J1" s="79"/>
      <c r="K1" s="79"/>
      <c r="L1" s="79"/>
    </row>
    <row r="2" spans="1:12" x14ac:dyDescent="0.25">
      <c r="A2" s="18"/>
      <c r="B2" s="18"/>
      <c r="C2" s="76"/>
      <c r="D2" s="76"/>
      <c r="E2" s="19"/>
      <c r="F2" s="87"/>
      <c r="G2" s="87"/>
      <c r="H2" s="79"/>
      <c r="I2" s="79"/>
      <c r="J2" s="79"/>
      <c r="K2" s="79"/>
      <c r="L2" s="79"/>
    </row>
    <row r="3" spans="1:12" x14ac:dyDescent="0.25">
      <c r="A3" s="18"/>
      <c r="B3" s="18"/>
      <c r="C3" s="76"/>
      <c r="D3" s="76"/>
      <c r="E3" s="19"/>
      <c r="F3" s="87"/>
      <c r="G3" s="87"/>
      <c r="H3" s="87" t="s">
        <v>0</v>
      </c>
      <c r="I3" s="87"/>
      <c r="J3" s="87"/>
      <c r="K3" s="87"/>
      <c r="L3" s="87"/>
    </row>
    <row r="4" spans="1:12" x14ac:dyDescent="0.25">
      <c r="A4" s="18"/>
      <c r="B4" s="18"/>
      <c r="C4" s="18"/>
      <c r="D4" s="18"/>
      <c r="E4" s="19"/>
      <c r="F4" s="19"/>
      <c r="G4" s="19"/>
      <c r="H4" s="87" t="s">
        <v>143</v>
      </c>
      <c r="I4" s="87"/>
      <c r="J4" s="87"/>
      <c r="K4" s="87"/>
      <c r="L4" s="87"/>
    </row>
    <row r="5" spans="1:12" x14ac:dyDescent="0.25">
      <c r="A5" s="18"/>
      <c r="B5" s="18"/>
      <c r="C5" s="76"/>
      <c r="D5" s="76"/>
      <c r="E5" s="19"/>
      <c r="F5" s="87"/>
      <c r="G5" s="87"/>
      <c r="H5" s="149" t="s">
        <v>1</v>
      </c>
      <c r="I5" s="149"/>
      <c r="J5" s="149"/>
      <c r="K5" s="149"/>
      <c r="L5" s="149"/>
    </row>
    <row r="6" spans="1:12" ht="15.75" thickBot="1" x14ac:dyDescent="0.3">
      <c r="A6" s="18"/>
      <c r="B6" s="18"/>
      <c r="C6" s="76"/>
      <c r="D6" s="76"/>
      <c r="E6" s="19"/>
      <c r="F6" s="87"/>
      <c r="G6" s="87"/>
      <c r="H6" s="25"/>
      <c r="I6" s="90" t="s">
        <v>127</v>
      </c>
      <c r="J6" s="90"/>
      <c r="K6" s="90"/>
      <c r="L6" s="90"/>
    </row>
    <row r="7" spans="1:12" x14ac:dyDescent="0.25">
      <c r="A7" s="18"/>
      <c r="B7" s="18"/>
      <c r="C7" s="76"/>
      <c r="D7" s="76"/>
      <c r="E7" s="19"/>
      <c r="F7" s="87"/>
      <c r="G7" s="87"/>
      <c r="H7" s="20"/>
      <c r="I7" s="81"/>
      <c r="J7" s="81"/>
      <c r="K7" s="81"/>
      <c r="L7" s="81"/>
    </row>
    <row r="8" spans="1:12" x14ac:dyDescent="0.25">
      <c r="A8" s="76"/>
      <c r="B8" s="76"/>
      <c r="C8" s="76"/>
      <c r="D8" s="76"/>
      <c r="E8" s="19"/>
      <c r="F8" s="87"/>
      <c r="G8" s="87"/>
      <c r="H8" s="79" t="s">
        <v>151</v>
      </c>
      <c r="I8" s="150"/>
      <c r="J8" s="150"/>
      <c r="K8" s="150"/>
      <c r="L8" s="150"/>
    </row>
    <row r="9" spans="1:12" x14ac:dyDescent="0.25">
      <c r="A9" s="76"/>
      <c r="B9" s="76"/>
      <c r="C9" s="76"/>
      <c r="D9" s="76"/>
      <c r="E9" s="19"/>
      <c r="F9" s="87"/>
      <c r="G9" s="87"/>
      <c r="H9" s="79"/>
      <c r="I9" s="150"/>
      <c r="J9" s="150"/>
      <c r="K9" s="150"/>
      <c r="L9" s="150"/>
    </row>
    <row r="10" spans="1:12" x14ac:dyDescent="0.25">
      <c r="A10" s="76"/>
      <c r="B10" s="76"/>
      <c r="C10" s="76"/>
      <c r="D10" s="76"/>
      <c r="E10" s="19"/>
      <c r="F10" s="87"/>
      <c r="G10" s="87"/>
      <c r="H10" s="20"/>
      <c r="I10" s="20"/>
      <c r="J10" s="20"/>
      <c r="K10" s="20"/>
      <c r="L10" s="20"/>
    </row>
    <row r="11" spans="1:12" x14ac:dyDescent="0.25">
      <c r="A11" s="76"/>
      <c r="B11" s="76"/>
      <c r="C11" s="76"/>
      <c r="D11" s="76"/>
      <c r="E11" s="19"/>
      <c r="F11" s="87"/>
      <c r="G11" s="87"/>
      <c r="H11" s="20"/>
      <c r="I11" s="20"/>
      <c r="J11" s="20"/>
      <c r="K11" s="20"/>
      <c r="L11" s="20"/>
    </row>
    <row r="12" spans="1:12" ht="18.75" x14ac:dyDescent="0.25">
      <c r="A12" s="167" t="s">
        <v>2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</row>
    <row r="13" spans="1:12" ht="18.75" x14ac:dyDescent="0.25">
      <c r="A13" s="167" t="s">
        <v>142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</row>
    <row r="14" spans="1:12" ht="19.5" thickBot="1" x14ac:dyDescent="0.3">
      <c r="A14" s="21"/>
      <c r="B14" s="21"/>
      <c r="C14" s="167"/>
      <c r="D14" s="167"/>
      <c r="E14" s="21"/>
      <c r="F14" s="167"/>
      <c r="G14" s="167"/>
      <c r="H14" s="21"/>
      <c r="I14" s="141"/>
      <c r="J14" s="141"/>
      <c r="K14" s="141"/>
      <c r="L14" s="22" t="s">
        <v>3</v>
      </c>
    </row>
    <row r="15" spans="1:12" ht="19.5" thickBot="1" x14ac:dyDescent="0.3">
      <c r="A15" s="21"/>
      <c r="B15" s="21"/>
      <c r="C15" s="167"/>
      <c r="D15" s="167"/>
      <c r="E15" s="21"/>
      <c r="F15" s="167"/>
      <c r="G15" s="167"/>
      <c r="H15" s="21"/>
      <c r="I15" s="165"/>
      <c r="J15" s="165"/>
      <c r="K15" s="166"/>
      <c r="L15" s="4"/>
    </row>
    <row r="16" spans="1:12" x14ac:dyDescent="0.25">
      <c r="A16" s="141" t="s">
        <v>150</v>
      </c>
      <c r="B16" s="141"/>
      <c r="C16" s="141"/>
      <c r="D16" s="141"/>
      <c r="E16" s="141"/>
      <c r="F16" s="141"/>
      <c r="G16" s="141"/>
      <c r="H16" s="141"/>
      <c r="I16" s="22" t="s">
        <v>4</v>
      </c>
      <c r="J16" s="152" t="s">
        <v>152</v>
      </c>
      <c r="K16" s="152"/>
      <c r="L16" s="153"/>
    </row>
    <row r="17" spans="1:12" ht="15.75" thickBot="1" x14ac:dyDescent="0.3">
      <c r="A17" s="151"/>
      <c r="B17" s="151"/>
      <c r="C17" s="151"/>
      <c r="D17" s="151"/>
      <c r="E17" s="151"/>
      <c r="F17" s="151"/>
      <c r="G17" s="151"/>
      <c r="H17" s="151"/>
      <c r="I17" s="22"/>
      <c r="J17" s="22"/>
      <c r="K17" s="23"/>
      <c r="L17" s="24"/>
    </row>
    <row r="18" spans="1:12" x14ac:dyDescent="0.25">
      <c r="A18" s="154" t="s">
        <v>5</v>
      </c>
      <c r="B18" s="155"/>
      <c r="C18" s="155"/>
      <c r="D18" s="155" t="s">
        <v>128</v>
      </c>
      <c r="E18" s="155"/>
      <c r="F18" s="155"/>
      <c r="G18" s="155"/>
      <c r="H18" s="159"/>
      <c r="I18" s="26" t="s">
        <v>6</v>
      </c>
      <c r="J18" s="162">
        <v>39676179</v>
      </c>
      <c r="K18" s="162"/>
      <c r="L18" s="163"/>
    </row>
    <row r="19" spans="1:12" ht="15.75" thickBot="1" x14ac:dyDescent="0.3">
      <c r="A19" s="156"/>
      <c r="B19" s="78"/>
      <c r="C19" s="78"/>
      <c r="D19" s="76"/>
      <c r="E19" s="76"/>
      <c r="F19" s="76"/>
      <c r="G19" s="76"/>
      <c r="H19" s="160"/>
      <c r="I19" s="26"/>
      <c r="J19" s="22"/>
      <c r="K19" s="23"/>
      <c r="L19" s="64"/>
    </row>
    <row r="20" spans="1:12" ht="15.75" thickBot="1" x14ac:dyDescent="0.3">
      <c r="A20" s="156"/>
      <c r="B20" s="78"/>
      <c r="C20" s="78"/>
      <c r="D20" s="76"/>
      <c r="E20" s="76"/>
      <c r="F20" s="76"/>
      <c r="G20" s="76"/>
      <c r="H20" s="160"/>
      <c r="I20" s="156"/>
      <c r="J20" s="76"/>
      <c r="K20" s="160"/>
      <c r="L20" s="5"/>
    </row>
    <row r="21" spans="1:12" ht="15.75" thickBot="1" x14ac:dyDescent="0.3">
      <c r="A21" s="156"/>
      <c r="B21" s="78"/>
      <c r="C21" s="78"/>
      <c r="D21" s="76"/>
      <c r="E21" s="76"/>
      <c r="F21" s="76"/>
      <c r="G21" s="76"/>
      <c r="H21" s="160"/>
      <c r="I21" s="156"/>
      <c r="J21" s="76"/>
      <c r="K21" s="160"/>
      <c r="L21" s="5"/>
    </row>
    <row r="22" spans="1:12" ht="15.75" thickBot="1" x14ac:dyDescent="0.3">
      <c r="A22" s="157"/>
      <c r="B22" s="158"/>
      <c r="C22" s="158"/>
      <c r="D22" s="158"/>
      <c r="E22" s="158"/>
      <c r="F22" s="158"/>
      <c r="G22" s="158"/>
      <c r="H22" s="161"/>
      <c r="I22" s="164"/>
      <c r="J22" s="165"/>
      <c r="K22" s="166"/>
      <c r="L22" s="27"/>
    </row>
    <row r="23" spans="1:12" ht="15.75" thickBot="1" x14ac:dyDescent="0.3">
      <c r="A23" s="82" t="s">
        <v>126</v>
      </c>
      <c r="B23" s="83"/>
      <c r="C23" s="83"/>
      <c r="D23" s="83"/>
      <c r="E23" s="83"/>
      <c r="F23" s="83"/>
      <c r="G23" s="83"/>
      <c r="H23" s="168"/>
      <c r="I23" s="182"/>
      <c r="J23" s="183"/>
      <c r="K23" s="184"/>
      <c r="L23" s="6"/>
    </row>
    <row r="24" spans="1:12" ht="15.75" thickBot="1" x14ac:dyDescent="0.3">
      <c r="A24" s="82" t="s">
        <v>7</v>
      </c>
      <c r="B24" s="83"/>
      <c r="C24" s="83"/>
      <c r="D24" s="83"/>
      <c r="E24" s="83"/>
      <c r="F24" s="83"/>
      <c r="G24" s="83"/>
      <c r="H24" s="168"/>
      <c r="I24" s="185" t="s">
        <v>8</v>
      </c>
      <c r="J24" s="186"/>
      <c r="K24" s="187"/>
      <c r="L24" s="6">
        <v>383</v>
      </c>
    </row>
    <row r="25" spans="1:12" ht="15.75" thickBot="1" x14ac:dyDescent="0.3">
      <c r="A25" s="82" t="s">
        <v>9</v>
      </c>
      <c r="B25" s="83"/>
      <c r="C25" s="83"/>
      <c r="D25" s="188" t="s">
        <v>114</v>
      </c>
      <c r="E25" s="188"/>
      <c r="F25" s="188"/>
      <c r="G25" s="188"/>
      <c r="H25" s="188"/>
      <c r="I25" s="188"/>
      <c r="J25" s="188"/>
      <c r="K25" s="188"/>
      <c r="L25" s="189"/>
    </row>
    <row r="26" spans="1:12" ht="15.75" thickBot="1" x14ac:dyDescent="0.3">
      <c r="A26" s="82" t="s">
        <v>10</v>
      </c>
      <c r="B26" s="83"/>
      <c r="C26" s="83"/>
      <c r="D26" s="83" t="s">
        <v>129</v>
      </c>
      <c r="E26" s="83"/>
      <c r="F26" s="83"/>
      <c r="G26" s="83"/>
      <c r="H26" s="83"/>
      <c r="I26" s="83"/>
      <c r="J26" s="83"/>
      <c r="K26" s="83"/>
      <c r="L26" s="168"/>
    </row>
    <row r="27" spans="1:12" x14ac:dyDescent="0.25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</row>
    <row r="28" spans="1:12" x14ac:dyDescent="0.25">
      <c r="A28" s="141" t="s">
        <v>11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.75" thickBot="1" x14ac:dyDescent="0.3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</row>
    <row r="30" spans="1:12" x14ac:dyDescent="0.25">
      <c r="A30" s="170" t="s">
        <v>12</v>
      </c>
      <c r="B30" s="171"/>
      <c r="C30" s="171"/>
      <c r="D30" s="171"/>
      <c r="E30" s="171"/>
      <c r="F30" s="171"/>
      <c r="G30" s="171"/>
      <c r="H30" s="172"/>
      <c r="I30" s="173" t="s">
        <v>115</v>
      </c>
      <c r="J30" s="174"/>
      <c r="K30" s="174"/>
      <c r="L30" s="175"/>
    </row>
    <row r="31" spans="1:12" ht="15.75" thickBot="1" x14ac:dyDescent="0.3">
      <c r="A31" s="179" t="s">
        <v>13</v>
      </c>
      <c r="B31" s="180"/>
      <c r="C31" s="180"/>
      <c r="D31" s="180"/>
      <c r="E31" s="180"/>
      <c r="F31" s="180"/>
      <c r="G31" s="180"/>
      <c r="H31" s="181"/>
      <c r="I31" s="176"/>
      <c r="J31" s="177"/>
      <c r="K31" s="177"/>
      <c r="L31" s="178"/>
    </row>
    <row r="32" spans="1:12" ht="15.75" thickBot="1" x14ac:dyDescent="0.3">
      <c r="A32" s="196" t="s">
        <v>14</v>
      </c>
      <c r="B32" s="197"/>
      <c r="C32" s="197"/>
      <c r="D32" s="197"/>
      <c r="E32" s="197"/>
      <c r="F32" s="197"/>
      <c r="G32" s="197"/>
      <c r="H32" s="198"/>
      <c r="I32" s="199" t="s">
        <v>130</v>
      </c>
      <c r="J32" s="200"/>
      <c r="K32" s="200"/>
      <c r="L32" s="201"/>
    </row>
    <row r="33" spans="1:12" ht="15.75" thickBot="1" x14ac:dyDescent="0.3">
      <c r="A33" s="196" t="s">
        <v>15</v>
      </c>
      <c r="B33" s="197"/>
      <c r="C33" s="197"/>
      <c r="D33" s="197"/>
      <c r="E33" s="197"/>
      <c r="F33" s="197"/>
      <c r="G33" s="197"/>
      <c r="H33" s="198"/>
      <c r="I33" s="199" t="s">
        <v>131</v>
      </c>
      <c r="J33" s="200"/>
      <c r="K33" s="200"/>
      <c r="L33" s="201"/>
    </row>
    <row r="34" spans="1:12" ht="15.75" thickBot="1" x14ac:dyDescent="0.3">
      <c r="A34" s="82" t="s">
        <v>16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168"/>
    </row>
    <row r="35" spans="1:12" ht="29.25" customHeight="1" thickBot="1" x14ac:dyDescent="0.3">
      <c r="A35" s="82" t="s">
        <v>136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168"/>
    </row>
    <row r="36" spans="1:12" ht="15.75" thickBot="1" x14ac:dyDescent="0.3">
      <c r="A36" s="82" t="s">
        <v>17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168"/>
    </row>
    <row r="37" spans="1:12" ht="15.75" thickBot="1" x14ac:dyDescent="0.3">
      <c r="A37" s="82" t="s">
        <v>132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168"/>
    </row>
    <row r="38" spans="1:12" x14ac:dyDescent="0.25">
      <c r="A38" s="190" t="s">
        <v>18</v>
      </c>
      <c r="B38" s="191"/>
      <c r="C38" s="191"/>
      <c r="D38" s="191"/>
      <c r="E38" s="191"/>
      <c r="F38" s="191"/>
      <c r="G38" s="191"/>
      <c r="H38" s="192"/>
      <c r="I38" s="154"/>
      <c r="J38" s="155"/>
      <c r="K38" s="155"/>
      <c r="L38" s="159"/>
    </row>
    <row r="39" spans="1:12" ht="15.75" thickBot="1" x14ac:dyDescent="0.3">
      <c r="A39" s="193"/>
      <c r="B39" s="194"/>
      <c r="C39" s="194"/>
      <c r="D39" s="194"/>
      <c r="E39" s="194"/>
      <c r="F39" s="194"/>
      <c r="G39" s="194"/>
      <c r="H39" s="195"/>
      <c r="I39" s="157"/>
      <c r="J39" s="158"/>
      <c r="K39" s="158"/>
      <c r="L39" s="161"/>
    </row>
    <row r="40" spans="1:12" x14ac:dyDescent="0.25">
      <c r="A40" s="190" t="s">
        <v>19</v>
      </c>
      <c r="B40" s="191"/>
      <c r="C40" s="191"/>
      <c r="D40" s="191"/>
      <c r="E40" s="191"/>
      <c r="F40" s="191"/>
      <c r="G40" s="191"/>
      <c r="H40" s="192"/>
      <c r="I40" s="154" t="s">
        <v>133</v>
      </c>
      <c r="J40" s="155"/>
      <c r="K40" s="155"/>
      <c r="L40" s="159"/>
    </row>
    <row r="41" spans="1:12" ht="15.75" thickBot="1" x14ac:dyDescent="0.3">
      <c r="A41" s="193"/>
      <c r="B41" s="194"/>
      <c r="C41" s="194"/>
      <c r="D41" s="194"/>
      <c r="E41" s="194"/>
      <c r="F41" s="194"/>
      <c r="G41" s="194"/>
      <c r="H41" s="195"/>
      <c r="I41" s="157"/>
      <c r="J41" s="158"/>
      <c r="K41" s="158"/>
      <c r="L41" s="161"/>
    </row>
    <row r="42" spans="1:12" x14ac:dyDescent="0.25">
      <c r="A42" s="190" t="s">
        <v>20</v>
      </c>
      <c r="B42" s="191"/>
      <c r="C42" s="191"/>
      <c r="D42" s="191"/>
      <c r="E42" s="191"/>
      <c r="F42" s="191"/>
      <c r="G42" s="191"/>
      <c r="H42" s="192"/>
      <c r="I42" s="154"/>
      <c r="J42" s="155"/>
      <c r="K42" s="155"/>
      <c r="L42" s="159"/>
    </row>
    <row r="43" spans="1:12" ht="15.75" thickBot="1" x14ac:dyDescent="0.3">
      <c r="A43" s="193"/>
      <c r="B43" s="194"/>
      <c r="C43" s="194"/>
      <c r="D43" s="194"/>
      <c r="E43" s="194"/>
      <c r="F43" s="194"/>
      <c r="G43" s="194"/>
      <c r="H43" s="195"/>
      <c r="I43" s="157"/>
      <c r="J43" s="158"/>
      <c r="K43" s="158"/>
      <c r="L43" s="161"/>
    </row>
    <row r="44" spans="1:12" ht="15.75" thickBot="1" x14ac:dyDescent="0.3">
      <c r="A44" s="196" t="s">
        <v>21</v>
      </c>
      <c r="B44" s="197"/>
      <c r="C44" s="197"/>
      <c r="D44" s="197"/>
      <c r="E44" s="197"/>
      <c r="F44" s="197"/>
      <c r="G44" s="197"/>
      <c r="H44" s="198"/>
      <c r="I44" s="211" t="s">
        <v>134</v>
      </c>
      <c r="J44" s="212"/>
      <c r="K44" s="212"/>
      <c r="L44" s="213"/>
    </row>
    <row r="45" spans="1:12" ht="15.75" thickBot="1" x14ac:dyDescent="0.3">
      <c r="A45" s="196" t="s">
        <v>22</v>
      </c>
      <c r="B45" s="197"/>
      <c r="C45" s="197"/>
      <c r="D45" s="197"/>
      <c r="E45" s="197"/>
      <c r="F45" s="197"/>
      <c r="G45" s="197"/>
      <c r="H45" s="198"/>
      <c r="I45" s="214"/>
      <c r="J45" s="212"/>
      <c r="K45" s="212"/>
      <c r="L45" s="213"/>
    </row>
    <row r="46" spans="1:12" x14ac:dyDescent="0.25">
      <c r="A46" s="190" t="s">
        <v>23</v>
      </c>
      <c r="B46" s="191"/>
      <c r="C46" s="191"/>
      <c r="D46" s="191"/>
      <c r="E46" s="191"/>
      <c r="F46" s="191"/>
      <c r="G46" s="191"/>
      <c r="H46" s="192"/>
      <c r="I46" s="202" t="s">
        <v>135</v>
      </c>
      <c r="J46" s="203"/>
      <c r="K46" s="203"/>
      <c r="L46" s="204"/>
    </row>
    <row r="47" spans="1:12" ht="15.75" thickBot="1" x14ac:dyDescent="0.3">
      <c r="A47" s="193"/>
      <c r="B47" s="194"/>
      <c r="C47" s="194"/>
      <c r="D47" s="194"/>
      <c r="E47" s="194"/>
      <c r="F47" s="194"/>
      <c r="G47" s="194"/>
      <c r="H47" s="195"/>
      <c r="I47" s="205"/>
      <c r="J47" s="206"/>
      <c r="K47" s="206"/>
      <c r="L47" s="207"/>
    </row>
    <row r="48" spans="1:12" x14ac:dyDescent="0.25">
      <c r="A48" s="190" t="s">
        <v>24</v>
      </c>
      <c r="B48" s="191"/>
      <c r="C48" s="191"/>
      <c r="D48" s="191"/>
      <c r="E48" s="191"/>
      <c r="F48" s="191"/>
      <c r="G48" s="191"/>
      <c r="H48" s="192"/>
      <c r="I48" s="202"/>
      <c r="J48" s="203"/>
      <c r="K48" s="203"/>
      <c r="L48" s="204"/>
    </row>
    <row r="49" spans="1:12" ht="15.75" thickBot="1" x14ac:dyDescent="0.3">
      <c r="A49" s="193" t="s">
        <v>25</v>
      </c>
      <c r="B49" s="194"/>
      <c r="C49" s="194"/>
      <c r="D49" s="194"/>
      <c r="E49" s="194"/>
      <c r="F49" s="194"/>
      <c r="G49" s="194"/>
      <c r="H49" s="195"/>
      <c r="I49" s="205"/>
      <c r="J49" s="206"/>
      <c r="K49" s="206"/>
      <c r="L49" s="207"/>
    </row>
    <row r="50" spans="1:12" x14ac:dyDescent="0.25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</row>
    <row r="51" spans="1:12" ht="15.75" thickBot="1" x14ac:dyDescent="0.3">
      <c r="A51" s="209"/>
      <c r="B51" s="209"/>
      <c r="C51" s="209"/>
      <c r="D51" s="209"/>
      <c r="E51" s="210"/>
      <c r="F51" s="210"/>
      <c r="G51" s="210"/>
      <c r="H51" s="210"/>
      <c r="I51" s="210"/>
      <c r="J51" s="210"/>
      <c r="K51" s="210"/>
      <c r="L51" s="210"/>
    </row>
    <row r="52" spans="1:12" x14ac:dyDescent="0.25">
      <c r="A52" s="222" t="s">
        <v>26</v>
      </c>
      <c r="B52" s="223"/>
      <c r="C52" s="223"/>
      <c r="D52" s="223"/>
      <c r="E52" s="29"/>
      <c r="F52" s="223"/>
      <c r="G52" s="223"/>
      <c r="H52" s="226"/>
      <c r="I52" s="226"/>
      <c r="J52" s="226"/>
      <c r="K52" s="226"/>
      <c r="L52" s="228"/>
    </row>
    <row r="53" spans="1:12" ht="15.75" thickBot="1" x14ac:dyDescent="0.3">
      <c r="A53" s="224"/>
      <c r="B53" s="225"/>
      <c r="C53" s="225"/>
      <c r="D53" s="225"/>
      <c r="E53" s="30"/>
      <c r="F53" s="225"/>
      <c r="G53" s="225"/>
      <c r="H53" s="227"/>
      <c r="I53" s="227"/>
      <c r="J53" s="227"/>
      <c r="K53" s="227"/>
      <c r="L53" s="229"/>
    </row>
    <row r="54" spans="1:12" ht="15.75" thickBot="1" x14ac:dyDescent="0.3">
      <c r="A54" s="218" t="s">
        <v>27</v>
      </c>
      <c r="B54" s="219"/>
      <c r="C54" s="219"/>
      <c r="D54" s="219"/>
      <c r="E54" s="32"/>
      <c r="F54" s="200"/>
      <c r="G54" s="200"/>
      <c r="H54" s="28"/>
      <c r="I54" s="220"/>
      <c r="J54" s="220"/>
      <c r="K54" s="220"/>
      <c r="L54" s="221"/>
    </row>
    <row r="55" spans="1:12" ht="54.75" customHeight="1" thickBot="1" x14ac:dyDescent="0.3">
      <c r="A55" s="215" t="s">
        <v>137</v>
      </c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7"/>
    </row>
    <row r="56" spans="1:12" ht="15.75" thickBot="1" x14ac:dyDescent="0.3">
      <c r="A56" s="215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7"/>
    </row>
    <row r="57" spans="1:12" ht="15.75" thickBot="1" x14ac:dyDescent="0.3">
      <c r="A57" s="218" t="s">
        <v>28</v>
      </c>
      <c r="B57" s="219"/>
      <c r="C57" s="219"/>
      <c r="D57" s="219"/>
      <c r="E57" s="32"/>
      <c r="F57" s="200"/>
      <c r="G57" s="200"/>
      <c r="H57" s="28"/>
      <c r="I57" s="220"/>
      <c r="J57" s="220"/>
      <c r="K57" s="220"/>
      <c r="L57" s="221"/>
    </row>
    <row r="58" spans="1:12" ht="15.75" thickBot="1" x14ac:dyDescent="0.3">
      <c r="A58" s="218" t="s">
        <v>124</v>
      </c>
      <c r="B58" s="219"/>
      <c r="C58" s="219"/>
      <c r="D58" s="219"/>
      <c r="E58" s="32"/>
      <c r="F58" s="200"/>
      <c r="G58" s="200"/>
      <c r="H58" s="28"/>
      <c r="I58" s="220"/>
      <c r="J58" s="220"/>
      <c r="K58" s="220"/>
      <c r="L58" s="221"/>
    </row>
    <row r="59" spans="1:12" ht="15.75" thickBot="1" x14ac:dyDescent="0.3">
      <c r="A59" s="218" t="s">
        <v>116</v>
      </c>
      <c r="B59" s="219"/>
      <c r="C59" s="219"/>
      <c r="D59" s="219"/>
      <c r="E59" s="32"/>
      <c r="F59" s="200"/>
      <c r="G59" s="200"/>
      <c r="H59" s="28"/>
      <c r="I59" s="220"/>
      <c r="J59" s="220"/>
      <c r="K59" s="220"/>
      <c r="L59" s="221"/>
    </row>
    <row r="60" spans="1:12" ht="15.75" thickBot="1" x14ac:dyDescent="0.3">
      <c r="A60" s="218" t="s">
        <v>29</v>
      </c>
      <c r="B60" s="219"/>
      <c r="C60" s="219"/>
      <c r="D60" s="230"/>
      <c r="E60" s="32"/>
      <c r="F60" s="200"/>
      <c r="G60" s="200"/>
      <c r="H60" s="28"/>
      <c r="I60" s="220"/>
      <c r="J60" s="220"/>
      <c r="K60" s="220"/>
      <c r="L60" s="221"/>
    </row>
    <row r="61" spans="1:12" ht="15.75" thickBot="1" x14ac:dyDescent="0.3">
      <c r="A61" s="218" t="s">
        <v>116</v>
      </c>
      <c r="B61" s="219"/>
      <c r="C61" s="219"/>
      <c r="D61" s="219"/>
      <c r="E61" s="32"/>
      <c r="F61" s="200"/>
      <c r="G61" s="200"/>
      <c r="H61" s="28"/>
      <c r="I61" s="220"/>
      <c r="J61" s="220"/>
      <c r="K61" s="220"/>
      <c r="L61" s="221"/>
    </row>
    <row r="62" spans="1:12" ht="15.75" thickBot="1" x14ac:dyDescent="0.3">
      <c r="A62" s="218" t="s">
        <v>116</v>
      </c>
      <c r="B62" s="219"/>
      <c r="C62" s="219"/>
      <c r="D62" s="219"/>
      <c r="E62" s="32"/>
      <c r="F62" s="200"/>
      <c r="G62" s="200"/>
      <c r="H62" s="28"/>
      <c r="I62" s="220"/>
      <c r="J62" s="220"/>
      <c r="K62" s="220"/>
      <c r="L62" s="221"/>
    </row>
    <row r="63" spans="1:12" ht="15.75" thickBot="1" x14ac:dyDescent="0.3">
      <c r="A63" s="218" t="s">
        <v>116</v>
      </c>
      <c r="B63" s="219"/>
      <c r="C63" s="219"/>
      <c r="D63" s="219"/>
      <c r="E63" s="32"/>
      <c r="F63" s="200"/>
      <c r="G63" s="200"/>
      <c r="H63" s="28"/>
      <c r="I63" s="220"/>
      <c r="J63" s="220"/>
      <c r="K63" s="220"/>
      <c r="L63" s="221"/>
    </row>
    <row r="64" spans="1:12" x14ac:dyDescent="0.25">
      <c r="A64" s="169"/>
      <c r="B64" s="169"/>
      <c r="C64" s="169"/>
      <c r="D64" s="169"/>
      <c r="E64" s="142"/>
      <c r="F64" s="142"/>
      <c r="G64" s="142"/>
      <c r="H64" s="142"/>
      <c r="I64" s="142"/>
      <c r="J64" s="142"/>
      <c r="K64" s="142"/>
      <c r="L64" s="142"/>
    </row>
    <row r="65" spans="1:12" x14ac:dyDescent="0.25">
      <c r="A65" s="141" t="s">
        <v>30</v>
      </c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</row>
    <row r="66" spans="1:12" x14ac:dyDescent="0.25">
      <c r="A66" s="90" t="s">
        <v>138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</row>
    <row r="67" spans="1:12" ht="15.75" thickBot="1" x14ac:dyDescent="0.3">
      <c r="A67" s="90" t="s">
        <v>31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</row>
    <row r="68" spans="1:12" ht="15.75" thickBot="1" x14ac:dyDescent="0.3">
      <c r="A68" s="231" t="s">
        <v>26</v>
      </c>
      <c r="B68" s="232"/>
      <c r="C68" s="232"/>
      <c r="D68" s="232"/>
      <c r="E68" s="232"/>
      <c r="F68" s="233"/>
      <c r="G68" s="222" t="s">
        <v>32</v>
      </c>
      <c r="H68" s="223"/>
      <c r="I68" s="234"/>
      <c r="J68" s="235"/>
      <c r="K68" s="235"/>
      <c r="L68" s="235"/>
    </row>
    <row r="69" spans="1:12" ht="15.75" thickBot="1" x14ac:dyDescent="0.3">
      <c r="A69" s="88">
        <v>1</v>
      </c>
      <c r="B69" s="89"/>
      <c r="C69" s="89"/>
      <c r="D69" s="89"/>
      <c r="E69" s="89"/>
      <c r="F69" s="89"/>
      <c r="G69" s="88">
        <v>2</v>
      </c>
      <c r="H69" s="89"/>
      <c r="I69" s="236"/>
      <c r="J69" s="90"/>
      <c r="K69" s="90"/>
      <c r="L69" s="90"/>
    </row>
    <row r="70" spans="1:12" x14ac:dyDescent="0.25">
      <c r="A70" s="173" t="s">
        <v>33</v>
      </c>
      <c r="B70" s="174"/>
      <c r="C70" s="174"/>
      <c r="D70" s="174"/>
      <c r="E70" s="174"/>
      <c r="F70" s="174"/>
      <c r="G70" s="237">
        <v>1051385.5</v>
      </c>
      <c r="H70" s="238"/>
      <c r="I70" s="239"/>
      <c r="J70" s="90"/>
      <c r="K70" s="90"/>
      <c r="L70" s="90"/>
    </row>
    <row r="71" spans="1:12" ht="15.75" thickBot="1" x14ac:dyDescent="0.3">
      <c r="A71" s="176"/>
      <c r="B71" s="177"/>
      <c r="C71" s="177"/>
      <c r="D71" s="177"/>
      <c r="E71" s="177"/>
      <c r="F71" s="177"/>
      <c r="G71" s="240"/>
      <c r="H71" s="241"/>
      <c r="I71" s="242"/>
      <c r="J71" s="90"/>
      <c r="K71" s="90"/>
      <c r="L71" s="90"/>
    </row>
    <row r="72" spans="1:12" ht="15.75" thickBot="1" x14ac:dyDescent="0.3">
      <c r="A72" s="82" t="s">
        <v>34</v>
      </c>
      <c r="B72" s="83"/>
      <c r="C72" s="83"/>
      <c r="D72" s="83"/>
      <c r="E72" s="83"/>
      <c r="F72" s="83"/>
      <c r="G72" s="82"/>
      <c r="H72" s="83"/>
      <c r="I72" s="168"/>
      <c r="J72" s="90"/>
      <c r="K72" s="90"/>
      <c r="L72" s="90"/>
    </row>
    <row r="73" spans="1:12" ht="15.75" thickBot="1" x14ac:dyDescent="0.3">
      <c r="A73" s="82" t="s">
        <v>117</v>
      </c>
      <c r="B73" s="83"/>
      <c r="C73" s="83"/>
      <c r="D73" s="83"/>
      <c r="E73" s="83"/>
      <c r="F73" s="83"/>
      <c r="G73" s="82">
        <v>839098</v>
      </c>
      <c r="H73" s="83"/>
      <c r="I73" s="168"/>
      <c r="J73" s="31"/>
      <c r="K73" s="31"/>
      <c r="L73" s="31"/>
    </row>
    <row r="74" spans="1:12" ht="15.75" thickBot="1" x14ac:dyDescent="0.3">
      <c r="A74" s="154" t="s">
        <v>35</v>
      </c>
      <c r="B74" s="155"/>
      <c r="C74" s="155"/>
      <c r="D74" s="155"/>
      <c r="E74" s="155"/>
      <c r="F74" s="155"/>
      <c r="G74" s="154"/>
      <c r="H74" s="155"/>
      <c r="I74" s="159"/>
      <c r="J74" s="90"/>
      <c r="K74" s="90"/>
      <c r="L74" s="90"/>
    </row>
    <row r="75" spans="1:12" ht="15.75" thickBot="1" x14ac:dyDescent="0.3">
      <c r="A75" s="82" t="s">
        <v>118</v>
      </c>
      <c r="B75" s="83"/>
      <c r="C75" s="83"/>
      <c r="D75" s="83"/>
      <c r="E75" s="83"/>
      <c r="F75" s="83"/>
      <c r="G75" s="82">
        <v>0</v>
      </c>
      <c r="H75" s="83"/>
      <c r="I75" s="168"/>
      <c r="J75" s="90"/>
      <c r="K75" s="90"/>
      <c r="L75" s="90"/>
    </row>
    <row r="76" spans="1:12" ht="15.75" thickBot="1" x14ac:dyDescent="0.3">
      <c r="A76" s="82" t="s">
        <v>119</v>
      </c>
      <c r="B76" s="83"/>
      <c r="C76" s="83"/>
      <c r="D76" s="83"/>
      <c r="E76" s="83"/>
      <c r="F76" s="83"/>
      <c r="G76" s="243">
        <v>141002</v>
      </c>
      <c r="H76" s="244"/>
      <c r="I76" s="245"/>
      <c r="J76" s="31"/>
      <c r="K76" s="31"/>
      <c r="L76" s="31"/>
    </row>
    <row r="77" spans="1:12" ht="15.75" thickBot="1" x14ac:dyDescent="0.3">
      <c r="A77" s="82" t="s">
        <v>120</v>
      </c>
      <c r="B77" s="83"/>
      <c r="C77" s="83"/>
      <c r="D77" s="83"/>
      <c r="E77" s="83"/>
      <c r="F77" s="83"/>
      <c r="G77" s="82"/>
      <c r="H77" s="83"/>
      <c r="I77" s="168"/>
      <c r="J77" s="90"/>
      <c r="K77" s="90"/>
      <c r="L77" s="90"/>
    </row>
    <row r="78" spans="1:12" ht="15.75" thickBot="1" x14ac:dyDescent="0.3">
      <c r="A78" s="82" t="s">
        <v>118</v>
      </c>
      <c r="B78" s="83"/>
      <c r="C78" s="83"/>
      <c r="D78" s="83"/>
      <c r="E78" s="83"/>
      <c r="F78" s="83"/>
      <c r="G78" s="82">
        <v>0</v>
      </c>
      <c r="H78" s="83"/>
      <c r="I78" s="168"/>
      <c r="J78" s="90"/>
      <c r="K78" s="90"/>
      <c r="L78" s="90"/>
    </row>
    <row r="79" spans="1:12" ht="15.75" thickBot="1" x14ac:dyDescent="0.3">
      <c r="A79" s="82" t="s">
        <v>36</v>
      </c>
      <c r="B79" s="83"/>
      <c r="C79" s="83"/>
      <c r="D79" s="83"/>
      <c r="E79" s="83"/>
      <c r="F79" s="83"/>
      <c r="G79" s="82">
        <v>0</v>
      </c>
      <c r="H79" s="83"/>
      <c r="I79" s="168"/>
      <c r="J79" s="90"/>
      <c r="K79" s="90"/>
      <c r="L79" s="90"/>
    </row>
    <row r="80" spans="1:12" ht="15.75" thickBot="1" x14ac:dyDescent="0.3">
      <c r="A80" s="82" t="s">
        <v>34</v>
      </c>
      <c r="B80" s="83"/>
      <c r="C80" s="83"/>
      <c r="D80" s="83"/>
      <c r="E80" s="83"/>
      <c r="F80" s="83"/>
      <c r="G80" s="82"/>
      <c r="H80" s="83"/>
      <c r="I80" s="168"/>
      <c r="J80" s="90"/>
      <c r="K80" s="90"/>
      <c r="L80" s="90"/>
    </row>
    <row r="81" spans="1:12" ht="15.75" thickBot="1" x14ac:dyDescent="0.3">
      <c r="A81" s="82" t="s">
        <v>37</v>
      </c>
      <c r="B81" s="83"/>
      <c r="C81" s="83"/>
      <c r="D81" s="83"/>
      <c r="E81" s="83"/>
      <c r="F81" s="83"/>
      <c r="G81" s="82">
        <v>0</v>
      </c>
      <c r="H81" s="83"/>
      <c r="I81" s="168"/>
      <c r="J81" s="90"/>
      <c r="K81" s="90"/>
      <c r="L81" s="90"/>
    </row>
    <row r="82" spans="1:12" ht="15.75" thickBot="1" x14ac:dyDescent="0.3">
      <c r="A82" s="154" t="s">
        <v>38</v>
      </c>
      <c r="B82" s="155"/>
      <c r="C82" s="155"/>
      <c r="D82" s="155"/>
      <c r="E82" s="155"/>
      <c r="F82" s="155"/>
      <c r="G82" s="154">
        <v>0</v>
      </c>
      <c r="H82" s="155"/>
      <c r="I82" s="159"/>
      <c r="J82" s="90"/>
      <c r="K82" s="90"/>
      <c r="L82" s="90"/>
    </row>
    <row r="83" spans="1:12" ht="15.75" thickBot="1" x14ac:dyDescent="0.3">
      <c r="A83" s="82" t="s">
        <v>39</v>
      </c>
      <c r="B83" s="83"/>
      <c r="C83" s="83"/>
      <c r="D83" s="83"/>
      <c r="E83" s="83"/>
      <c r="F83" s="83"/>
      <c r="G83" s="199">
        <v>35224.620000000003</v>
      </c>
      <c r="H83" s="200"/>
      <c r="I83" s="201"/>
      <c r="J83" s="142"/>
      <c r="K83" s="142"/>
      <c r="L83" s="142"/>
    </row>
    <row r="84" spans="1:12" ht="15.75" thickBot="1" x14ac:dyDescent="0.3">
      <c r="A84" s="82" t="s">
        <v>40</v>
      </c>
      <c r="B84" s="83"/>
      <c r="C84" s="83"/>
      <c r="D84" s="83"/>
      <c r="E84" s="83"/>
      <c r="F84" s="83"/>
      <c r="G84" s="82">
        <v>0</v>
      </c>
      <c r="H84" s="83"/>
      <c r="I84" s="168"/>
      <c r="J84" s="90"/>
      <c r="K84" s="90"/>
      <c r="L84" s="90"/>
    </row>
    <row r="85" spans="1:12" ht="15.75" thickBot="1" x14ac:dyDescent="0.3">
      <c r="A85" s="154" t="s">
        <v>41</v>
      </c>
      <c r="B85" s="155"/>
      <c r="C85" s="155"/>
      <c r="D85" s="155"/>
      <c r="E85" s="155"/>
      <c r="F85" s="155"/>
      <c r="G85" s="154">
        <v>0</v>
      </c>
      <c r="H85" s="155"/>
      <c r="I85" s="159"/>
      <c r="J85" s="90"/>
      <c r="K85" s="90"/>
      <c r="L85" s="90"/>
    </row>
    <row r="86" spans="1:12" x14ac:dyDescent="0.25">
      <c r="A86" s="154" t="s">
        <v>42</v>
      </c>
      <c r="B86" s="155"/>
      <c r="C86" s="155"/>
      <c r="D86" s="155"/>
      <c r="E86" s="155"/>
      <c r="F86" s="155"/>
      <c r="G86" s="154">
        <v>0</v>
      </c>
      <c r="H86" s="155"/>
      <c r="I86" s="159"/>
      <c r="J86" s="90"/>
      <c r="K86" s="90"/>
      <c r="L86" s="90"/>
    </row>
    <row r="87" spans="1:12" x14ac:dyDescent="0.25">
      <c r="A87" s="156"/>
      <c r="B87" s="78"/>
      <c r="C87" s="78"/>
      <c r="D87" s="78"/>
      <c r="E87" s="78"/>
      <c r="F87" s="78"/>
      <c r="G87" s="156"/>
      <c r="H87" s="78"/>
      <c r="I87" s="160"/>
      <c r="J87" s="90"/>
      <c r="K87" s="90"/>
      <c r="L87" s="90"/>
    </row>
    <row r="88" spans="1:12" x14ac:dyDescent="0.25">
      <c r="A88" s="246" t="s">
        <v>43</v>
      </c>
      <c r="B88" s="246"/>
      <c r="C88" s="246"/>
      <c r="D88" s="246"/>
      <c r="E88" s="246"/>
      <c r="F88" s="246"/>
      <c r="G88" s="246">
        <v>158952.51</v>
      </c>
      <c r="H88" s="246"/>
      <c r="I88" s="246"/>
      <c r="J88" s="90"/>
      <c r="K88" s="90"/>
      <c r="L88" s="90"/>
    </row>
  </sheetData>
  <mergeCells count="169">
    <mergeCell ref="A88:F88"/>
    <mergeCell ref="G88:I88"/>
    <mergeCell ref="J88:L88"/>
    <mergeCell ref="A85:F85"/>
    <mergeCell ref="G85:I85"/>
    <mergeCell ref="J85:L85"/>
    <mergeCell ref="A86:F87"/>
    <mergeCell ref="G86:I87"/>
    <mergeCell ref="J86:L87"/>
    <mergeCell ref="A83:F83"/>
    <mergeCell ref="G83:I83"/>
    <mergeCell ref="J83:L83"/>
    <mergeCell ref="A84:F84"/>
    <mergeCell ref="G84:I84"/>
    <mergeCell ref="J84:L84"/>
    <mergeCell ref="A81:F81"/>
    <mergeCell ref="G81:I81"/>
    <mergeCell ref="J81:L81"/>
    <mergeCell ref="A82:F82"/>
    <mergeCell ref="G82:I82"/>
    <mergeCell ref="J82:L82"/>
    <mergeCell ref="A79:F79"/>
    <mergeCell ref="G79:I79"/>
    <mergeCell ref="J79:L79"/>
    <mergeCell ref="A80:F80"/>
    <mergeCell ref="G80:I80"/>
    <mergeCell ref="J80:L80"/>
    <mergeCell ref="A76:F76"/>
    <mergeCell ref="G76:I76"/>
    <mergeCell ref="A77:F77"/>
    <mergeCell ref="G77:I77"/>
    <mergeCell ref="J77:L77"/>
    <mergeCell ref="A78:F78"/>
    <mergeCell ref="G78:I78"/>
    <mergeCell ref="J78:L78"/>
    <mergeCell ref="A73:F73"/>
    <mergeCell ref="G73:I73"/>
    <mergeCell ref="A74:F74"/>
    <mergeCell ref="G74:I74"/>
    <mergeCell ref="J74:L74"/>
    <mergeCell ref="A75:F75"/>
    <mergeCell ref="G75:I75"/>
    <mergeCell ref="J75:L75"/>
    <mergeCell ref="A70:F71"/>
    <mergeCell ref="G70:I71"/>
    <mergeCell ref="J70:L71"/>
    <mergeCell ref="A72:F72"/>
    <mergeCell ref="G72:I72"/>
    <mergeCell ref="J72:L72"/>
    <mergeCell ref="A67:L67"/>
    <mergeCell ref="A68:F68"/>
    <mergeCell ref="G68:I68"/>
    <mergeCell ref="J68:L68"/>
    <mergeCell ref="A69:F69"/>
    <mergeCell ref="G69:I69"/>
    <mergeCell ref="J69:L69"/>
    <mergeCell ref="A63:D63"/>
    <mergeCell ref="F63:G63"/>
    <mergeCell ref="I63:L63"/>
    <mergeCell ref="A64:L64"/>
    <mergeCell ref="A65:L65"/>
    <mergeCell ref="A66:L66"/>
    <mergeCell ref="A61:D61"/>
    <mergeCell ref="F61:G61"/>
    <mergeCell ref="I61:L61"/>
    <mergeCell ref="A62:D62"/>
    <mergeCell ref="F62:G62"/>
    <mergeCell ref="I62:L62"/>
    <mergeCell ref="A59:D59"/>
    <mergeCell ref="F59:G59"/>
    <mergeCell ref="I59:L59"/>
    <mergeCell ref="A60:D60"/>
    <mergeCell ref="F60:G60"/>
    <mergeCell ref="I60:L60"/>
    <mergeCell ref="A56:L56"/>
    <mergeCell ref="A57:D57"/>
    <mergeCell ref="F57:G57"/>
    <mergeCell ref="I57:L57"/>
    <mergeCell ref="A58:D58"/>
    <mergeCell ref="F58:G58"/>
    <mergeCell ref="I58:L58"/>
    <mergeCell ref="A52:D53"/>
    <mergeCell ref="F52:G53"/>
    <mergeCell ref="H52:H53"/>
    <mergeCell ref="I52:L52"/>
    <mergeCell ref="I53:L53"/>
    <mergeCell ref="A54:D54"/>
    <mergeCell ref="F54:G54"/>
    <mergeCell ref="I54:L54"/>
    <mergeCell ref="A55:L55"/>
    <mergeCell ref="A46:H47"/>
    <mergeCell ref="I46:L47"/>
    <mergeCell ref="A48:H48"/>
    <mergeCell ref="I48:L49"/>
    <mergeCell ref="A49:H49"/>
    <mergeCell ref="A50:L51"/>
    <mergeCell ref="A42:H43"/>
    <mergeCell ref="I42:L43"/>
    <mergeCell ref="A44:H44"/>
    <mergeCell ref="I44:L44"/>
    <mergeCell ref="A45:H45"/>
    <mergeCell ref="I45:L45"/>
    <mergeCell ref="A36:L36"/>
    <mergeCell ref="A37:L37"/>
    <mergeCell ref="A38:H39"/>
    <mergeCell ref="I38:L39"/>
    <mergeCell ref="A40:H41"/>
    <mergeCell ref="I40:L41"/>
    <mergeCell ref="A32:H32"/>
    <mergeCell ref="I32:L32"/>
    <mergeCell ref="A33:H33"/>
    <mergeCell ref="I33:L33"/>
    <mergeCell ref="A34:L34"/>
    <mergeCell ref="A35:L35"/>
    <mergeCell ref="A26:C26"/>
    <mergeCell ref="D26:L26"/>
    <mergeCell ref="A27:L27"/>
    <mergeCell ref="A28:L28"/>
    <mergeCell ref="A29:L29"/>
    <mergeCell ref="A30:H30"/>
    <mergeCell ref="I30:L31"/>
    <mergeCell ref="A31:H31"/>
    <mergeCell ref="A23:H23"/>
    <mergeCell ref="I23:K23"/>
    <mergeCell ref="A24:H24"/>
    <mergeCell ref="I24:K24"/>
    <mergeCell ref="A25:C25"/>
    <mergeCell ref="D25:L25"/>
    <mergeCell ref="A16:H17"/>
    <mergeCell ref="J16:L16"/>
    <mergeCell ref="A18:C22"/>
    <mergeCell ref="D18:H22"/>
    <mergeCell ref="J18:L18"/>
    <mergeCell ref="I20:K20"/>
    <mergeCell ref="I21:K21"/>
    <mergeCell ref="I22:K22"/>
    <mergeCell ref="A12:L12"/>
    <mergeCell ref="A13:L13"/>
    <mergeCell ref="C14:D14"/>
    <mergeCell ref="F14:G14"/>
    <mergeCell ref="I14:K14"/>
    <mergeCell ref="C15:D15"/>
    <mergeCell ref="F15:G15"/>
    <mergeCell ref="I15:K15"/>
    <mergeCell ref="A8:A11"/>
    <mergeCell ref="B8:B11"/>
    <mergeCell ref="C8:D11"/>
    <mergeCell ref="F8:G11"/>
    <mergeCell ref="H8:L8"/>
    <mergeCell ref="H9:L9"/>
    <mergeCell ref="C6:D6"/>
    <mergeCell ref="F6:G6"/>
    <mergeCell ref="I6:L6"/>
    <mergeCell ref="C7:D7"/>
    <mergeCell ref="F7:G7"/>
    <mergeCell ref="I7:L7"/>
    <mergeCell ref="C3:D3"/>
    <mergeCell ref="F3:G3"/>
    <mergeCell ref="H3:L3"/>
    <mergeCell ref="H4:L4"/>
    <mergeCell ref="C5:D5"/>
    <mergeCell ref="F5:G5"/>
    <mergeCell ref="H5:L5"/>
    <mergeCell ref="C1:D1"/>
    <mergeCell ref="F1:G1"/>
    <mergeCell ref="H1:L1"/>
    <mergeCell ref="C2:D2"/>
    <mergeCell ref="F2:G2"/>
    <mergeCell ref="H2:L2"/>
  </mergeCells>
  <pageMargins left="0.27559055118110237" right="0.70866141732283472" top="0.74803149606299213" bottom="0.74803149606299213" header="0.31496062992125984" footer="0.31496062992125984"/>
  <pageSetup paperSize="9" scale="83" fitToHeight="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ФХД</vt:lpstr>
      <vt:lpstr>титульный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2019-02-04T07:27:46Z</dcterms:modified>
</cp:coreProperties>
</file>